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980"/>
  </bookViews>
  <sheets>
    <sheet name="16.10.2019" sheetId="8" r:id="rId1"/>
    <sheet name="01.10.2019" sheetId="6" state="hidden" r:id="rId2"/>
    <sheet name="Annexure 1B (2)" sheetId="5" state="hidden" r:id="rId3"/>
    <sheet name="Annexure 1B" sheetId="4" state="hidden" r:id="rId4"/>
    <sheet name="summary of plantation" sheetId="1" state="hidden" r:id="rId5"/>
    <sheet name="Sheet2" sheetId="2" state="hidden" r:id="rId6"/>
    <sheet name="Sheet3" sheetId="3" state="hidden" r:id="rId7"/>
  </sheets>
  <calcPr calcId="152511"/>
</workbook>
</file>

<file path=xl/calcChain.xml><?xml version="1.0" encoding="utf-8"?>
<calcChain xmlns="http://schemas.openxmlformats.org/spreadsheetml/2006/main">
  <c r="F18" i="8" l="1"/>
  <c r="H34" i="8" l="1"/>
  <c r="G34" i="8"/>
  <c r="E34" i="8"/>
  <c r="D34" i="8"/>
  <c r="C34" i="8"/>
  <c r="I33" i="8"/>
  <c r="F33" i="8"/>
  <c r="J32" i="8"/>
  <c r="F32" i="8"/>
  <c r="I31" i="8"/>
  <c r="F31" i="8"/>
  <c r="I30" i="8"/>
  <c r="F30" i="8"/>
  <c r="I29" i="8"/>
  <c r="F29" i="8"/>
  <c r="F28" i="8"/>
  <c r="J28" i="8" s="1"/>
  <c r="I27" i="8"/>
  <c r="F27" i="8"/>
  <c r="I26" i="8"/>
  <c r="F26" i="8"/>
  <c r="I25" i="8"/>
  <c r="J25" i="8" s="1"/>
  <c r="F25" i="8"/>
  <c r="I24" i="8"/>
  <c r="F24" i="8"/>
  <c r="J24" i="8" s="1"/>
  <c r="I23" i="8"/>
  <c r="F23" i="8"/>
  <c r="J23" i="8" s="1"/>
  <c r="I22" i="8"/>
  <c r="F22" i="8"/>
  <c r="I21" i="8"/>
  <c r="F21" i="8"/>
  <c r="I20" i="8"/>
  <c r="J20" i="8" s="1"/>
  <c r="F20" i="8"/>
  <c r="I19" i="8"/>
  <c r="F19" i="8"/>
  <c r="I18" i="8"/>
  <c r="J18" i="8" s="1"/>
  <c r="I17" i="8"/>
  <c r="F17" i="8"/>
  <c r="J17" i="8" s="1"/>
  <c r="J16" i="8"/>
  <c r="I16" i="8"/>
  <c r="F16" i="8"/>
  <c r="I15" i="8"/>
  <c r="F15" i="8"/>
  <c r="I14" i="8"/>
  <c r="F14" i="8"/>
  <c r="J14" i="8" s="1"/>
  <c r="I13" i="8"/>
  <c r="J13" i="8" s="1"/>
  <c r="F13" i="8"/>
  <c r="I12" i="8"/>
  <c r="F12" i="8"/>
  <c r="J12" i="8" s="1"/>
  <c r="I11" i="8"/>
  <c r="F11" i="8"/>
  <c r="I10" i="8"/>
  <c r="F10" i="8"/>
  <c r="I9" i="8"/>
  <c r="F9" i="8"/>
  <c r="I8" i="8"/>
  <c r="J8" i="8" s="1"/>
  <c r="F8" i="8"/>
  <c r="J29" i="8" l="1"/>
  <c r="J9" i="8"/>
  <c r="J21" i="8"/>
  <c r="J30" i="8"/>
  <c r="J33" i="8"/>
  <c r="J31" i="8"/>
  <c r="J22" i="8"/>
  <c r="J19" i="8"/>
  <c r="J27" i="8"/>
  <c r="J15" i="8"/>
  <c r="J11" i="8"/>
  <c r="J10" i="8"/>
  <c r="I34" i="8"/>
  <c r="F34" i="8"/>
  <c r="J26" i="8"/>
  <c r="C33" i="6"/>
  <c r="E33" i="6"/>
  <c r="J34" i="8" l="1"/>
  <c r="H33" i="6"/>
  <c r="G33" i="6"/>
  <c r="D33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7" i="6"/>
  <c r="J26" i="6"/>
  <c r="I32" i="6"/>
  <c r="J32" i="6" s="1"/>
  <c r="I31" i="6"/>
  <c r="I30" i="6"/>
  <c r="I29" i="6"/>
  <c r="J29" i="6" s="1"/>
  <c r="I28" i="6"/>
  <c r="J28" i="6" s="1"/>
  <c r="I27" i="6"/>
  <c r="I26" i="6"/>
  <c r="I25" i="6"/>
  <c r="J25" i="6" s="1"/>
  <c r="I24" i="6"/>
  <c r="J24" i="6" s="1"/>
  <c r="I23" i="6"/>
  <c r="I22" i="6"/>
  <c r="J22" i="6" s="1"/>
  <c r="I21" i="6"/>
  <c r="J21" i="6" s="1"/>
  <c r="I20" i="6"/>
  <c r="J20" i="6" s="1"/>
  <c r="I19" i="6"/>
  <c r="I18" i="6"/>
  <c r="I17" i="6"/>
  <c r="J17" i="6" s="1"/>
  <c r="I16" i="6"/>
  <c r="J16" i="6" s="1"/>
  <c r="I15" i="6"/>
  <c r="I14" i="6"/>
  <c r="I13" i="6"/>
  <c r="J13" i="6" s="1"/>
  <c r="I12" i="6"/>
  <c r="J12" i="6" s="1"/>
  <c r="I11" i="6"/>
  <c r="I10" i="6"/>
  <c r="J10" i="6" s="1"/>
  <c r="I9" i="6"/>
  <c r="J9" i="6" s="1"/>
  <c r="I8" i="6"/>
  <c r="I7" i="6"/>
  <c r="J7" i="6" s="1"/>
  <c r="J18" i="6" l="1"/>
  <c r="J14" i="6"/>
  <c r="J15" i="6"/>
  <c r="J19" i="6"/>
  <c r="J23" i="6"/>
  <c r="J27" i="6"/>
  <c r="J31" i="6"/>
  <c r="F33" i="6"/>
  <c r="J11" i="6"/>
  <c r="J30" i="6"/>
  <c r="I33" i="6"/>
  <c r="J8" i="6"/>
  <c r="J33" i="6" s="1"/>
  <c r="D33" i="5"/>
  <c r="C33" i="5"/>
  <c r="E32" i="5"/>
  <c r="K32" i="5" s="1"/>
  <c r="E31" i="5"/>
  <c r="K31" i="5" s="1"/>
  <c r="E30" i="5"/>
  <c r="K30" i="5" s="1"/>
  <c r="E29" i="5"/>
  <c r="K29" i="5" s="1"/>
  <c r="E28" i="5"/>
  <c r="K28" i="5" s="1"/>
  <c r="E27" i="5"/>
  <c r="K27" i="5" s="1"/>
  <c r="E26" i="5"/>
  <c r="K26" i="5" s="1"/>
  <c r="E25" i="5"/>
  <c r="K25" i="5" s="1"/>
  <c r="E24" i="5"/>
  <c r="K24" i="5" s="1"/>
  <c r="E23" i="5"/>
  <c r="K23" i="5" s="1"/>
  <c r="E22" i="5"/>
  <c r="K22" i="5" s="1"/>
  <c r="E21" i="5"/>
  <c r="K21" i="5" s="1"/>
  <c r="E20" i="5"/>
  <c r="K20" i="5" s="1"/>
  <c r="E19" i="5"/>
  <c r="K19" i="5" s="1"/>
  <c r="E18" i="5"/>
  <c r="K18" i="5" s="1"/>
  <c r="E17" i="5"/>
  <c r="K17" i="5" s="1"/>
  <c r="E16" i="5"/>
  <c r="K16" i="5" s="1"/>
  <c r="E15" i="5"/>
  <c r="K15" i="5" s="1"/>
  <c r="E14" i="5"/>
  <c r="K14" i="5" s="1"/>
  <c r="E13" i="5"/>
  <c r="K13" i="5" s="1"/>
  <c r="E12" i="5"/>
  <c r="K12" i="5" s="1"/>
  <c r="E11" i="5"/>
  <c r="K11" i="5" s="1"/>
  <c r="E10" i="5"/>
  <c r="K10" i="5" s="1"/>
  <c r="E9" i="5"/>
  <c r="K9" i="5" s="1"/>
  <c r="E8" i="5"/>
  <c r="K8" i="5" s="1"/>
  <c r="E7" i="5"/>
  <c r="K7" i="5" s="1"/>
  <c r="F33" i="4"/>
  <c r="D33" i="4"/>
  <c r="C33" i="4"/>
  <c r="E33" i="5" l="1"/>
  <c r="K33" i="5" s="1"/>
  <c r="E8" i="4"/>
  <c r="G8" i="4" s="1"/>
  <c r="E9" i="4"/>
  <c r="E10" i="4"/>
  <c r="G10" i="4" s="1"/>
  <c r="E11" i="4"/>
  <c r="G11" i="4" s="1"/>
  <c r="E12" i="4"/>
  <c r="E13" i="4"/>
  <c r="G13" i="4" s="1"/>
  <c r="E14" i="4"/>
  <c r="G14" i="4" s="1"/>
  <c r="E15" i="4"/>
  <c r="G15" i="4" s="1"/>
  <c r="E16" i="4"/>
  <c r="G16" i="4" s="1"/>
  <c r="E17" i="4"/>
  <c r="G17" i="4" s="1"/>
  <c r="E18" i="4"/>
  <c r="G18" i="4" s="1"/>
  <c r="E19" i="4"/>
  <c r="G19" i="4" s="1"/>
  <c r="E20" i="4"/>
  <c r="G20" i="4" s="1"/>
  <c r="E21" i="4"/>
  <c r="G21" i="4" s="1"/>
  <c r="E22" i="4"/>
  <c r="G22" i="4" s="1"/>
  <c r="E23" i="4"/>
  <c r="G23" i="4" s="1"/>
  <c r="E24" i="4"/>
  <c r="G24" i="4" s="1"/>
  <c r="E25" i="4"/>
  <c r="G25" i="4" s="1"/>
  <c r="E26" i="4"/>
  <c r="G26" i="4" s="1"/>
  <c r="E27" i="4"/>
  <c r="G27" i="4" s="1"/>
  <c r="E28" i="4"/>
  <c r="G28" i="4" s="1"/>
  <c r="E29" i="4"/>
  <c r="G29" i="4" s="1"/>
  <c r="E30" i="4"/>
  <c r="G30" i="4" s="1"/>
  <c r="E31" i="4"/>
  <c r="G31" i="4" s="1"/>
  <c r="E32" i="4"/>
  <c r="G32" i="4" s="1"/>
  <c r="E7" i="4"/>
  <c r="G7" i="4" s="1"/>
  <c r="G9" i="4"/>
  <c r="E33" i="4" l="1"/>
  <c r="G12" i="4"/>
  <c r="G33" i="4" s="1"/>
</calcChain>
</file>

<file path=xl/sharedStrings.xml><?xml version="1.0" encoding="utf-8"?>
<sst xmlns="http://schemas.openxmlformats.org/spreadsheetml/2006/main" count="215" uniqueCount="52">
  <si>
    <t>Annexure-1B</t>
  </si>
  <si>
    <t>National Highways Authority of India</t>
  </si>
  <si>
    <t>Summary of Plantations</t>
  </si>
  <si>
    <t>Sl. No.</t>
  </si>
  <si>
    <t>State/Regional Office</t>
  </si>
  <si>
    <t>No. Of Plants planted 2018-19 (November, 2019)</t>
  </si>
  <si>
    <t>Old Plantation during last 3 years</t>
  </si>
  <si>
    <t>Cummulative Plantation over last 3 years</t>
  </si>
  <si>
    <t>Median</t>
  </si>
  <si>
    <t>Avenue</t>
  </si>
  <si>
    <t>Total</t>
  </si>
  <si>
    <t>BANGALORE/KARNATAKA</t>
  </si>
  <si>
    <t>BHOPAL/MADHYA PRADESH</t>
  </si>
  <si>
    <t>CHANDIGARH/PUNJAB</t>
  </si>
  <si>
    <t>CHENNAI/TAMIL NADU</t>
  </si>
  <si>
    <t>DELHI (EXPRESSWAY)</t>
  </si>
  <si>
    <t>RO DELHI</t>
  </si>
  <si>
    <t>GANDHI NAGAR/GUJARAT</t>
  </si>
  <si>
    <t>GUWAHATI/ASSAM</t>
  </si>
  <si>
    <t>HIMACHAL/SHIMLA</t>
  </si>
  <si>
    <t>HYDERABAD/TELANGANA</t>
  </si>
  <si>
    <t>JAIPUR/RAJASTHAN</t>
  </si>
  <si>
    <t>JAMMU/J&amp;K</t>
  </si>
  <si>
    <t>KOLKATA/WEST BENGAL</t>
  </si>
  <si>
    <t>MADURAI/KARNATAKA</t>
  </si>
  <si>
    <t>MUMBAI/MAHARASHTRA</t>
  </si>
  <si>
    <t>NAGPUR/MAHARASHTRA</t>
  </si>
  <si>
    <t>ODISHA/BHUBANESWAR</t>
  </si>
  <si>
    <t>PATNA/BIHAR</t>
  </si>
  <si>
    <t>RAIPUR/CHHATISHGARH</t>
  </si>
  <si>
    <t>RANCHI/JHARKHAND</t>
  </si>
  <si>
    <t>KERALA/TRIVENDRUM</t>
  </si>
  <si>
    <t>UTTARAKHAND/DEHRADUN</t>
  </si>
  <si>
    <t>UTTAR PRADESH (EAST)</t>
  </si>
  <si>
    <t>UTTAR PRADESH (WEST)</t>
  </si>
  <si>
    <t>VIJAYAWADA/ANDHRA PRADESH</t>
  </si>
  <si>
    <t xml:space="preserve"> -</t>
  </si>
  <si>
    <t>CHANDIGARH/HARYANA</t>
  </si>
  <si>
    <t>GRAND TOTAL</t>
  </si>
  <si>
    <t>No. Of Plants planted 2019-20 (August, 2019)</t>
  </si>
  <si>
    <t>Old Plantation during last 3 years (till Nov 2018)</t>
  </si>
  <si>
    <t>No. Of Plants planted 2019-20 
(Apri - August, 2019)</t>
  </si>
  <si>
    <t>Cummulative Plantation over last 4 years</t>
  </si>
  <si>
    <t>MADURAI/TAMIL NADU</t>
  </si>
  <si>
    <t>Cumulative Plantation of 3 Years (2015-16 to 2017-18)
(No of Plants)
Avenue &amp; Median Plantation</t>
  </si>
  <si>
    <t>Plantation in 2018-19 
(No of Plants)
Avenue &amp; Median Plantation</t>
  </si>
  <si>
    <t>Plantation in 2019-20 
(No of Plants)
Avenue &amp; Median Plantation
upto August 2019</t>
  </si>
  <si>
    <t>Total Plantation Progress (2015-16 to 2019-20)
(No of Plants)
Avenue &amp; Median Plantation</t>
  </si>
  <si>
    <t>Summary of Avenue &amp; Median Plantations (Post National Green Highways Policy 2015)</t>
  </si>
  <si>
    <t>10 (3+6+9)</t>
  </si>
  <si>
    <t>Annexure-1B, As on Sep'19</t>
  </si>
  <si>
    <t>As on 07.11.2019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</si>
</sst>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name val="Cambria"/>
      <family val="1"/>
      <scheme val="major"/>
    </font>
    <font>
      <b/>
      <sz val="14"/>
      <color theme="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3" fontId="2" fillId="0" borderId="1" xfId="0" applyNumberFormat="1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0" xfId="0" applyFont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5" fillId="3" borderId="0" xfId="0" applyFont="1" applyFill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zoomScale="80" zoomScaleNormal="80" workbookViewId="0">
      <selection activeCell="A4" sqref="A4"/>
    </sheetView>
  </sheetViews>
  <sheetFormatPr defaultColWidth="9.1796875" defaultRowHeight="15" x14ac:dyDescent="0.35"/>
  <cols>
    <col min="1" max="1" width="5.54296875" style="19" customWidth="1"/>
    <col min="2" max="2" width="33.54296875" style="1" bestFit="1" customWidth="1"/>
    <col min="3" max="3" width="18.1796875" style="1" customWidth="1"/>
    <col min="4" max="4" width="15.1796875" style="1" customWidth="1"/>
    <col min="5" max="5" width="14.81640625" style="1" customWidth="1"/>
    <col min="6" max="6" width="15.54296875" style="1" customWidth="1"/>
    <col min="7" max="7" width="12.7265625" style="1" customWidth="1"/>
    <col min="8" max="8" width="12.453125" style="1" customWidth="1"/>
    <col min="9" max="9" width="12" style="1" customWidth="1"/>
    <col min="10" max="10" width="18" style="1" customWidth="1"/>
    <col min="11" max="16384" width="9.1796875" style="1"/>
  </cols>
  <sheetData>
    <row r="1" spans="1:10" ht="17.5" x14ac:dyDescent="0.35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3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35">
      <c r="A3" s="23" t="s">
        <v>51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35">
      <c r="A4" s="1"/>
    </row>
    <row r="5" spans="1:10" s="6" customFormat="1" ht="94.5" customHeight="1" x14ac:dyDescent="0.35">
      <c r="A5" s="25" t="s">
        <v>3</v>
      </c>
      <c r="B5" s="25" t="s">
        <v>4</v>
      </c>
      <c r="C5" s="25" t="s">
        <v>44</v>
      </c>
      <c r="D5" s="27" t="s">
        <v>45</v>
      </c>
      <c r="E5" s="28"/>
      <c r="F5" s="29"/>
      <c r="G5" s="27" t="s">
        <v>46</v>
      </c>
      <c r="H5" s="28"/>
      <c r="I5" s="29"/>
      <c r="J5" s="25" t="s">
        <v>47</v>
      </c>
    </row>
    <row r="6" spans="1:10" x14ac:dyDescent="0.35">
      <c r="A6" s="26"/>
      <c r="B6" s="26"/>
      <c r="C6" s="26"/>
      <c r="D6" s="20" t="s">
        <v>8</v>
      </c>
      <c r="E6" s="20" t="s">
        <v>9</v>
      </c>
      <c r="F6" s="20" t="s">
        <v>10</v>
      </c>
      <c r="G6" s="20" t="s">
        <v>8</v>
      </c>
      <c r="H6" s="20" t="s">
        <v>9</v>
      </c>
      <c r="I6" s="20" t="s">
        <v>10</v>
      </c>
      <c r="J6" s="26"/>
    </row>
    <row r="7" spans="1:10" s="4" customFormat="1" x14ac:dyDescent="0.3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 t="s">
        <v>49</v>
      </c>
    </row>
    <row r="8" spans="1:10" s="14" customFormat="1" x14ac:dyDescent="0.35">
      <c r="A8" s="11">
        <v>1</v>
      </c>
      <c r="B8" s="12" t="s">
        <v>11</v>
      </c>
      <c r="C8" s="13">
        <v>750697</v>
      </c>
      <c r="D8" s="13">
        <v>108303</v>
      </c>
      <c r="E8" s="13">
        <v>66538</v>
      </c>
      <c r="F8" s="13">
        <f>E8+D8</f>
        <v>174841</v>
      </c>
      <c r="G8" s="13">
        <v>288026</v>
      </c>
      <c r="H8" s="13">
        <v>84960</v>
      </c>
      <c r="I8" s="13">
        <f>H8+G8</f>
        <v>372986</v>
      </c>
      <c r="J8" s="13">
        <f>C8+F8+I8</f>
        <v>1298524</v>
      </c>
    </row>
    <row r="9" spans="1:10" s="14" customFormat="1" x14ac:dyDescent="0.35">
      <c r="A9" s="11">
        <v>2</v>
      </c>
      <c r="B9" s="12" t="s">
        <v>12</v>
      </c>
      <c r="C9" s="13">
        <v>48528</v>
      </c>
      <c r="D9" s="13">
        <v>76435</v>
      </c>
      <c r="E9" s="13">
        <v>154330</v>
      </c>
      <c r="F9" s="13">
        <f t="shared" ref="F9:F33" si="0">E9+D9</f>
        <v>230765</v>
      </c>
      <c r="G9" s="13">
        <v>298253</v>
      </c>
      <c r="H9" s="13">
        <v>231364</v>
      </c>
      <c r="I9" s="13">
        <f t="shared" ref="I9:I33" si="1">H9+G9</f>
        <v>529617</v>
      </c>
      <c r="J9" s="13">
        <f>C9+F9+I9</f>
        <v>808910</v>
      </c>
    </row>
    <row r="10" spans="1:10" s="14" customFormat="1" x14ac:dyDescent="0.35">
      <c r="A10" s="11">
        <v>3</v>
      </c>
      <c r="B10" s="12" t="s">
        <v>37</v>
      </c>
      <c r="C10" s="13">
        <v>646209</v>
      </c>
      <c r="D10" s="13">
        <v>180238</v>
      </c>
      <c r="E10" s="13">
        <v>244590</v>
      </c>
      <c r="F10" s="13">
        <f t="shared" si="0"/>
        <v>424828</v>
      </c>
      <c r="G10" s="13">
        <v>13620</v>
      </c>
      <c r="H10" s="13">
        <v>13892</v>
      </c>
      <c r="I10" s="13">
        <f t="shared" si="1"/>
        <v>27512</v>
      </c>
      <c r="J10" s="13">
        <f t="shared" ref="J10:J33" si="2">C10+F10+I10</f>
        <v>1098549</v>
      </c>
    </row>
    <row r="11" spans="1:10" s="14" customFormat="1" x14ac:dyDescent="0.35">
      <c r="A11" s="11">
        <v>4</v>
      </c>
      <c r="B11" s="12" t="s">
        <v>13</v>
      </c>
      <c r="C11" s="13">
        <v>397578</v>
      </c>
      <c r="D11" s="13">
        <v>0</v>
      </c>
      <c r="E11" s="12">
        <v>0</v>
      </c>
      <c r="F11" s="13">
        <f t="shared" si="0"/>
        <v>0</v>
      </c>
      <c r="G11" s="13">
        <v>159244</v>
      </c>
      <c r="H11" s="12">
        <v>38863</v>
      </c>
      <c r="I11" s="13">
        <f t="shared" si="1"/>
        <v>198107</v>
      </c>
      <c r="J11" s="13">
        <f t="shared" si="2"/>
        <v>595685</v>
      </c>
    </row>
    <row r="12" spans="1:10" s="14" customFormat="1" x14ac:dyDescent="0.35">
      <c r="A12" s="11">
        <v>5</v>
      </c>
      <c r="B12" s="12" t="s">
        <v>14</v>
      </c>
      <c r="C12" s="13">
        <v>321336</v>
      </c>
      <c r="D12" s="13">
        <v>53819</v>
      </c>
      <c r="E12" s="13">
        <v>6745</v>
      </c>
      <c r="F12" s="13">
        <f t="shared" si="0"/>
        <v>60564</v>
      </c>
      <c r="G12" s="13">
        <v>64935</v>
      </c>
      <c r="H12" s="13">
        <v>10098</v>
      </c>
      <c r="I12" s="13">
        <f t="shared" si="1"/>
        <v>75033</v>
      </c>
      <c r="J12" s="13">
        <f t="shared" si="2"/>
        <v>456933</v>
      </c>
    </row>
    <row r="13" spans="1:10" s="14" customFormat="1" x14ac:dyDescent="0.35">
      <c r="A13" s="11">
        <v>6</v>
      </c>
      <c r="B13" s="12" t="s">
        <v>15</v>
      </c>
      <c r="C13" s="12">
        <v>0</v>
      </c>
      <c r="D13" s="13">
        <v>83427</v>
      </c>
      <c r="E13" s="13">
        <v>216343</v>
      </c>
      <c r="F13" s="13">
        <f t="shared" si="0"/>
        <v>299770</v>
      </c>
      <c r="G13" s="13">
        <v>0</v>
      </c>
      <c r="H13" s="13">
        <v>0</v>
      </c>
      <c r="I13" s="13">
        <f t="shared" si="1"/>
        <v>0</v>
      </c>
      <c r="J13" s="13">
        <f t="shared" si="2"/>
        <v>299770</v>
      </c>
    </row>
    <row r="14" spans="1:10" s="14" customFormat="1" x14ac:dyDescent="0.35">
      <c r="A14" s="11">
        <v>7</v>
      </c>
      <c r="B14" s="12" t="s">
        <v>16</v>
      </c>
      <c r="C14" s="13">
        <v>50166</v>
      </c>
      <c r="D14" s="13">
        <v>64304</v>
      </c>
      <c r="E14" s="13">
        <v>185808</v>
      </c>
      <c r="F14" s="13">
        <f t="shared" si="0"/>
        <v>250112</v>
      </c>
      <c r="G14" s="13">
        <v>150</v>
      </c>
      <c r="H14" s="13">
        <v>2300</v>
      </c>
      <c r="I14" s="13">
        <f t="shared" si="1"/>
        <v>2450</v>
      </c>
      <c r="J14" s="13">
        <f t="shared" si="2"/>
        <v>302728</v>
      </c>
    </row>
    <row r="15" spans="1:10" s="14" customFormat="1" x14ac:dyDescent="0.35">
      <c r="A15" s="11">
        <v>8</v>
      </c>
      <c r="B15" s="12" t="s">
        <v>17</v>
      </c>
      <c r="C15" s="13">
        <v>495834</v>
      </c>
      <c r="D15" s="13">
        <v>52714</v>
      </c>
      <c r="E15" s="13">
        <v>11979</v>
      </c>
      <c r="F15" s="13">
        <f t="shared" si="0"/>
        <v>64693</v>
      </c>
      <c r="G15" s="13">
        <v>70295</v>
      </c>
      <c r="H15" s="13">
        <v>35443</v>
      </c>
      <c r="I15" s="13">
        <f t="shared" si="1"/>
        <v>105738</v>
      </c>
      <c r="J15" s="13">
        <f t="shared" si="2"/>
        <v>666265</v>
      </c>
    </row>
    <row r="16" spans="1:10" s="14" customFormat="1" x14ac:dyDescent="0.35">
      <c r="A16" s="11">
        <v>9</v>
      </c>
      <c r="B16" s="12" t="s">
        <v>18</v>
      </c>
      <c r="C16" s="13">
        <v>100873</v>
      </c>
      <c r="D16" s="13">
        <v>17354</v>
      </c>
      <c r="E16" s="13">
        <v>55254</v>
      </c>
      <c r="F16" s="13">
        <f t="shared" si="0"/>
        <v>72608</v>
      </c>
      <c r="G16" s="13">
        <v>3197</v>
      </c>
      <c r="H16" s="13">
        <v>1000</v>
      </c>
      <c r="I16" s="13">
        <f t="shared" si="1"/>
        <v>4197</v>
      </c>
      <c r="J16" s="13">
        <f t="shared" si="2"/>
        <v>177678</v>
      </c>
    </row>
    <row r="17" spans="1:12" s="14" customFormat="1" x14ac:dyDescent="0.35">
      <c r="A17" s="11">
        <v>10</v>
      </c>
      <c r="B17" s="12" t="s">
        <v>19</v>
      </c>
      <c r="C17" s="13">
        <v>15865</v>
      </c>
      <c r="D17" s="13">
        <v>8410</v>
      </c>
      <c r="E17" s="12">
        <v>0</v>
      </c>
      <c r="F17" s="13">
        <f t="shared" si="0"/>
        <v>8410</v>
      </c>
      <c r="G17" s="13">
        <v>4600</v>
      </c>
      <c r="H17" s="12">
        <v>18250</v>
      </c>
      <c r="I17" s="13">
        <f t="shared" si="1"/>
        <v>22850</v>
      </c>
      <c r="J17" s="13">
        <f t="shared" si="2"/>
        <v>47125</v>
      </c>
    </row>
    <row r="18" spans="1:12" s="14" customFormat="1" x14ac:dyDescent="0.35">
      <c r="A18" s="11">
        <v>11</v>
      </c>
      <c r="B18" s="12" t="s">
        <v>20</v>
      </c>
      <c r="C18" s="13">
        <v>309209</v>
      </c>
      <c r="D18" s="12">
        <v>0</v>
      </c>
      <c r="E18" s="13">
        <v>18250</v>
      </c>
      <c r="F18" s="13">
        <f t="shared" si="0"/>
        <v>18250</v>
      </c>
      <c r="G18" s="12">
        <v>31399</v>
      </c>
      <c r="H18" s="13">
        <v>27972</v>
      </c>
      <c r="I18" s="13">
        <f t="shared" si="1"/>
        <v>59371</v>
      </c>
      <c r="J18" s="13">
        <f t="shared" si="2"/>
        <v>386830</v>
      </c>
    </row>
    <row r="19" spans="1:12" s="14" customFormat="1" x14ac:dyDescent="0.35">
      <c r="A19" s="11">
        <v>12</v>
      </c>
      <c r="B19" s="12" t="s">
        <v>21</v>
      </c>
      <c r="C19" s="13">
        <v>810418</v>
      </c>
      <c r="D19" s="13">
        <v>55134</v>
      </c>
      <c r="E19" s="13">
        <v>96683</v>
      </c>
      <c r="F19" s="13">
        <f t="shared" si="0"/>
        <v>151817</v>
      </c>
      <c r="G19" s="13">
        <v>122095</v>
      </c>
      <c r="H19" s="13">
        <v>84541</v>
      </c>
      <c r="I19" s="13">
        <f t="shared" si="1"/>
        <v>206636</v>
      </c>
      <c r="J19" s="13">
        <f t="shared" si="2"/>
        <v>1168871</v>
      </c>
    </row>
    <row r="20" spans="1:12" s="14" customFormat="1" x14ac:dyDescent="0.35">
      <c r="A20" s="11">
        <v>13</v>
      </c>
      <c r="B20" s="12" t="s">
        <v>22</v>
      </c>
      <c r="C20" s="13">
        <v>40853</v>
      </c>
      <c r="D20" s="13">
        <v>14071</v>
      </c>
      <c r="E20" s="13">
        <v>23868</v>
      </c>
      <c r="F20" s="13">
        <f t="shared" si="0"/>
        <v>37939</v>
      </c>
      <c r="G20" s="13">
        <v>5440</v>
      </c>
      <c r="H20" s="13">
        <v>164</v>
      </c>
      <c r="I20" s="13">
        <f t="shared" si="1"/>
        <v>5604</v>
      </c>
      <c r="J20" s="13">
        <f t="shared" si="2"/>
        <v>84396</v>
      </c>
    </row>
    <row r="21" spans="1:12" s="14" customFormat="1" x14ac:dyDescent="0.35">
      <c r="A21" s="11">
        <v>14</v>
      </c>
      <c r="B21" s="12" t="s">
        <v>23</v>
      </c>
      <c r="C21" s="13">
        <v>385149</v>
      </c>
      <c r="D21" s="13">
        <v>38760</v>
      </c>
      <c r="E21" s="13">
        <v>64067</v>
      </c>
      <c r="F21" s="13">
        <f t="shared" si="0"/>
        <v>102827</v>
      </c>
      <c r="G21" s="13">
        <v>48762</v>
      </c>
      <c r="H21" s="13">
        <v>70862</v>
      </c>
      <c r="I21" s="13">
        <f t="shared" si="1"/>
        <v>119624</v>
      </c>
      <c r="J21" s="13">
        <f t="shared" si="2"/>
        <v>607600</v>
      </c>
    </row>
    <row r="22" spans="1:12" s="14" customFormat="1" x14ac:dyDescent="0.35">
      <c r="A22" s="11">
        <v>15</v>
      </c>
      <c r="B22" s="18" t="s">
        <v>43</v>
      </c>
      <c r="C22" s="13">
        <v>322693</v>
      </c>
      <c r="D22" s="13">
        <v>93654</v>
      </c>
      <c r="E22" s="13">
        <v>27489</v>
      </c>
      <c r="F22" s="13">
        <f t="shared" si="0"/>
        <v>121143</v>
      </c>
      <c r="G22" s="13">
        <v>161671</v>
      </c>
      <c r="H22" s="13">
        <v>55712</v>
      </c>
      <c r="I22" s="13">
        <f t="shared" si="1"/>
        <v>217383</v>
      </c>
      <c r="J22" s="13">
        <f t="shared" si="2"/>
        <v>661219</v>
      </c>
    </row>
    <row r="23" spans="1:12" s="14" customFormat="1" x14ac:dyDescent="0.35">
      <c r="A23" s="11">
        <v>16</v>
      </c>
      <c r="B23" s="12" t="s">
        <v>25</v>
      </c>
      <c r="C23" s="13">
        <v>746450</v>
      </c>
      <c r="D23" s="13">
        <v>50999</v>
      </c>
      <c r="E23" s="13">
        <v>13088</v>
      </c>
      <c r="F23" s="13">
        <f t="shared" si="0"/>
        <v>64087</v>
      </c>
      <c r="G23" s="13">
        <v>10700</v>
      </c>
      <c r="H23" s="13">
        <v>12853</v>
      </c>
      <c r="I23" s="13">
        <f t="shared" si="1"/>
        <v>23553</v>
      </c>
      <c r="J23" s="13">
        <f t="shared" si="2"/>
        <v>834090</v>
      </c>
    </row>
    <row r="24" spans="1:12" s="14" customFormat="1" x14ac:dyDescent="0.35">
      <c r="A24" s="11">
        <v>17</v>
      </c>
      <c r="B24" s="12" t="s">
        <v>26</v>
      </c>
      <c r="C24" s="12">
        <v>0</v>
      </c>
      <c r="D24" s="12">
        <v>0</v>
      </c>
      <c r="E24" s="12">
        <v>0</v>
      </c>
      <c r="F24" s="13">
        <f t="shared" si="0"/>
        <v>0</v>
      </c>
      <c r="G24" s="13">
        <v>198132</v>
      </c>
      <c r="H24" s="13">
        <v>240085</v>
      </c>
      <c r="I24" s="13">
        <f t="shared" si="1"/>
        <v>438217</v>
      </c>
      <c r="J24" s="13">
        <f t="shared" si="2"/>
        <v>438217</v>
      </c>
    </row>
    <row r="25" spans="1:12" s="14" customFormat="1" x14ac:dyDescent="0.35">
      <c r="A25" s="11">
        <v>18</v>
      </c>
      <c r="B25" s="12" t="s">
        <v>27</v>
      </c>
      <c r="C25" s="13">
        <v>290589</v>
      </c>
      <c r="D25" s="13">
        <v>12091</v>
      </c>
      <c r="E25" s="13">
        <v>191593</v>
      </c>
      <c r="F25" s="13">
        <f t="shared" si="0"/>
        <v>203684</v>
      </c>
      <c r="G25" s="13">
        <v>0</v>
      </c>
      <c r="H25" s="13">
        <v>172541</v>
      </c>
      <c r="I25" s="13">
        <f t="shared" si="1"/>
        <v>172541</v>
      </c>
      <c r="J25" s="13">
        <f t="shared" si="2"/>
        <v>666814</v>
      </c>
    </row>
    <row r="26" spans="1:12" s="14" customFormat="1" x14ac:dyDescent="0.35">
      <c r="A26" s="11">
        <v>19</v>
      </c>
      <c r="B26" s="12" t="s">
        <v>28</v>
      </c>
      <c r="C26" s="13">
        <v>162129</v>
      </c>
      <c r="D26" s="13">
        <v>37394</v>
      </c>
      <c r="E26" s="13">
        <v>26991</v>
      </c>
      <c r="F26" s="13">
        <f t="shared" si="0"/>
        <v>64385</v>
      </c>
      <c r="G26" s="13">
        <v>21102</v>
      </c>
      <c r="H26" s="13">
        <v>71984</v>
      </c>
      <c r="I26" s="13">
        <f t="shared" si="1"/>
        <v>93086</v>
      </c>
      <c r="J26" s="13">
        <f t="shared" si="2"/>
        <v>319600</v>
      </c>
    </row>
    <row r="27" spans="1:12" s="14" customFormat="1" x14ac:dyDescent="0.35">
      <c r="A27" s="11">
        <v>20</v>
      </c>
      <c r="B27" s="18" t="s">
        <v>29</v>
      </c>
      <c r="C27" s="13">
        <v>202168</v>
      </c>
      <c r="D27" s="13">
        <v>48282</v>
      </c>
      <c r="E27" s="13">
        <v>38120</v>
      </c>
      <c r="F27" s="13">
        <f t="shared" si="0"/>
        <v>86402</v>
      </c>
      <c r="G27" s="13">
        <v>29697</v>
      </c>
      <c r="H27" s="13">
        <v>24280</v>
      </c>
      <c r="I27" s="13">
        <f t="shared" si="1"/>
        <v>53977</v>
      </c>
      <c r="J27" s="13">
        <f t="shared" si="2"/>
        <v>342547</v>
      </c>
    </row>
    <row r="28" spans="1:12" s="14" customFormat="1" x14ac:dyDescent="0.35">
      <c r="A28" s="11">
        <v>21</v>
      </c>
      <c r="B28" s="12" t="s">
        <v>30</v>
      </c>
      <c r="C28" s="13">
        <v>131944</v>
      </c>
      <c r="D28" s="13">
        <v>56911</v>
      </c>
      <c r="E28" s="13">
        <v>29034</v>
      </c>
      <c r="F28" s="13">
        <f t="shared" si="0"/>
        <v>85945</v>
      </c>
      <c r="G28" s="13">
        <v>0</v>
      </c>
      <c r="H28" s="13">
        <v>0</v>
      </c>
      <c r="I28" s="13">
        <v>25582</v>
      </c>
      <c r="J28" s="13">
        <f t="shared" si="2"/>
        <v>243471</v>
      </c>
      <c r="L28" s="22"/>
    </row>
    <row r="29" spans="1:12" s="14" customFormat="1" x14ac:dyDescent="0.35">
      <c r="A29" s="11">
        <v>22</v>
      </c>
      <c r="B29" s="12" t="s">
        <v>31</v>
      </c>
      <c r="C29" s="13">
        <v>89686</v>
      </c>
      <c r="D29" s="13">
        <v>22700</v>
      </c>
      <c r="E29" s="13">
        <v>1060</v>
      </c>
      <c r="F29" s="13">
        <f t="shared" si="0"/>
        <v>23760</v>
      </c>
      <c r="G29" s="13">
        <v>14000</v>
      </c>
      <c r="H29" s="13">
        <v>1306</v>
      </c>
      <c r="I29" s="13">
        <f t="shared" si="1"/>
        <v>15306</v>
      </c>
      <c r="J29" s="13">
        <f t="shared" si="2"/>
        <v>128752</v>
      </c>
    </row>
    <row r="30" spans="1:12" s="14" customFormat="1" x14ac:dyDescent="0.35">
      <c r="A30" s="11">
        <v>23</v>
      </c>
      <c r="B30" s="12" t="s">
        <v>32</v>
      </c>
      <c r="C30" s="12">
        <v>0</v>
      </c>
      <c r="D30" s="13">
        <v>33400</v>
      </c>
      <c r="E30" s="13">
        <v>19010</v>
      </c>
      <c r="F30" s="13">
        <f t="shared" si="0"/>
        <v>52410</v>
      </c>
      <c r="G30" s="13">
        <v>10378</v>
      </c>
      <c r="H30" s="13">
        <v>4533</v>
      </c>
      <c r="I30" s="13">
        <f t="shared" si="1"/>
        <v>14911</v>
      </c>
      <c r="J30" s="13">
        <f t="shared" si="2"/>
        <v>67321</v>
      </c>
    </row>
    <row r="31" spans="1:12" s="14" customFormat="1" x14ac:dyDescent="0.35">
      <c r="A31" s="11">
        <v>24</v>
      </c>
      <c r="B31" s="12" t="s">
        <v>33</v>
      </c>
      <c r="C31" s="13">
        <v>261168</v>
      </c>
      <c r="D31" s="13">
        <v>155138</v>
      </c>
      <c r="E31" s="13">
        <v>56221</v>
      </c>
      <c r="F31" s="13">
        <f t="shared" si="0"/>
        <v>211359</v>
      </c>
      <c r="G31" s="13">
        <v>135064</v>
      </c>
      <c r="H31" s="13">
        <v>45040</v>
      </c>
      <c r="I31" s="13">
        <f t="shared" si="1"/>
        <v>180104</v>
      </c>
      <c r="J31" s="13">
        <f t="shared" si="2"/>
        <v>652631</v>
      </c>
    </row>
    <row r="32" spans="1:12" s="14" customFormat="1" x14ac:dyDescent="0.35">
      <c r="A32" s="11">
        <v>25</v>
      </c>
      <c r="B32" s="12" t="s">
        <v>34</v>
      </c>
      <c r="C32" s="13">
        <v>412615</v>
      </c>
      <c r="D32" s="13">
        <v>139938</v>
      </c>
      <c r="E32" s="13">
        <v>29022</v>
      </c>
      <c r="F32" s="13">
        <f t="shared" si="0"/>
        <v>168960</v>
      </c>
      <c r="G32" s="13">
        <v>72734</v>
      </c>
      <c r="H32" s="13">
        <v>20015</v>
      </c>
      <c r="I32" s="13">
        <v>175858</v>
      </c>
      <c r="J32" s="13">
        <f t="shared" si="2"/>
        <v>757433</v>
      </c>
    </row>
    <row r="33" spans="1:10" s="14" customFormat="1" x14ac:dyDescent="0.35">
      <c r="A33" s="11">
        <v>26</v>
      </c>
      <c r="B33" s="12" t="s">
        <v>35</v>
      </c>
      <c r="C33" s="13">
        <v>633697</v>
      </c>
      <c r="D33" s="13">
        <v>104703</v>
      </c>
      <c r="E33" s="13">
        <v>42325</v>
      </c>
      <c r="F33" s="13">
        <f t="shared" si="0"/>
        <v>147028</v>
      </c>
      <c r="G33" s="13">
        <v>265249</v>
      </c>
      <c r="H33" s="13">
        <v>214565</v>
      </c>
      <c r="I33" s="13">
        <f t="shared" si="1"/>
        <v>479814</v>
      </c>
      <c r="J33" s="13">
        <f t="shared" si="2"/>
        <v>1260539</v>
      </c>
    </row>
    <row r="34" spans="1:10" s="14" customFormat="1" x14ac:dyDescent="0.35">
      <c r="A34" s="11"/>
      <c r="B34" s="15" t="s">
        <v>38</v>
      </c>
      <c r="C34" s="16">
        <f>SUM(C8:C33)</f>
        <v>7625854</v>
      </c>
      <c r="D34" s="16">
        <f t="shared" ref="D34:J34" si="3">SUM(D8:D33)</f>
        <v>1508179</v>
      </c>
      <c r="E34" s="16">
        <f>SUM(E8:E33)</f>
        <v>1618408</v>
      </c>
      <c r="F34" s="16">
        <f t="shared" si="3"/>
        <v>3126587</v>
      </c>
      <c r="G34" s="16">
        <f t="shared" si="3"/>
        <v>2028743</v>
      </c>
      <c r="H34" s="16">
        <f t="shared" si="3"/>
        <v>1482623</v>
      </c>
      <c r="I34" s="16">
        <f t="shared" si="3"/>
        <v>3620057</v>
      </c>
      <c r="J34" s="16">
        <f t="shared" si="3"/>
        <v>14372498</v>
      </c>
    </row>
    <row r="35" spans="1:10" x14ac:dyDescent="0.35">
      <c r="A35" s="7"/>
      <c r="B35" s="8"/>
      <c r="C35" s="8"/>
      <c r="D35" s="8"/>
      <c r="E35" s="8"/>
      <c r="F35" s="8"/>
      <c r="G35" s="8"/>
      <c r="H35" s="8"/>
      <c r="I35" s="8"/>
      <c r="J35" s="8"/>
    </row>
    <row r="36" spans="1:10" x14ac:dyDescent="0.35">
      <c r="A36" s="7"/>
      <c r="B36" s="8"/>
      <c r="C36" s="8"/>
      <c r="D36" s="8"/>
      <c r="E36" s="8"/>
      <c r="F36" s="9"/>
      <c r="G36" s="8"/>
      <c r="H36" s="8"/>
      <c r="I36" s="8"/>
      <c r="J36" s="9"/>
    </row>
    <row r="37" spans="1:10" x14ac:dyDescent="0.35">
      <c r="A37" s="7"/>
      <c r="B37" s="8"/>
      <c r="C37" s="8"/>
      <c r="D37" s="9"/>
      <c r="E37" s="8"/>
      <c r="F37" s="8"/>
      <c r="G37" s="8"/>
      <c r="H37" s="8"/>
      <c r="I37" s="8"/>
      <c r="J37" s="8"/>
    </row>
    <row r="38" spans="1:10" x14ac:dyDescent="0.35">
      <c r="A38" s="7"/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35">
      <c r="A39" s="7"/>
      <c r="B39" s="8"/>
      <c r="C39" s="8"/>
      <c r="D39" s="8"/>
      <c r="E39" s="8"/>
      <c r="F39" s="8"/>
      <c r="G39" s="8"/>
      <c r="H39" s="8"/>
      <c r="I39" s="8"/>
      <c r="J39" s="8"/>
    </row>
    <row r="40" spans="1:10" x14ac:dyDescent="0.35">
      <c r="A40" s="7"/>
      <c r="B40" s="8"/>
      <c r="C40" s="8"/>
      <c r="D40" s="8"/>
      <c r="E40" s="8"/>
      <c r="F40" s="8"/>
      <c r="G40" s="8"/>
      <c r="H40" s="8"/>
      <c r="I40" s="8"/>
      <c r="J40" s="8"/>
    </row>
    <row r="41" spans="1:10" x14ac:dyDescent="0.35">
      <c r="A41" s="7"/>
      <c r="B41" s="8"/>
      <c r="C41" s="8"/>
      <c r="D41" s="8"/>
      <c r="E41" s="8"/>
      <c r="F41" s="8"/>
      <c r="G41" s="8"/>
      <c r="H41" s="8"/>
      <c r="I41" s="8"/>
      <c r="J41" s="8"/>
    </row>
    <row r="42" spans="1:10" x14ac:dyDescent="0.35">
      <c r="A42" s="7"/>
      <c r="B42" s="8"/>
      <c r="C42" s="8"/>
      <c r="D42" s="8"/>
      <c r="E42" s="8"/>
      <c r="F42" s="8"/>
      <c r="G42" s="8"/>
      <c r="H42" s="8"/>
      <c r="I42" s="8"/>
      <c r="J42" s="8"/>
    </row>
    <row r="43" spans="1:10" x14ac:dyDescent="0.35">
      <c r="A43" s="7"/>
      <c r="B43" s="8"/>
      <c r="C43" s="8"/>
      <c r="D43" s="8"/>
      <c r="E43" s="8"/>
      <c r="F43" s="8"/>
      <c r="G43" s="8"/>
      <c r="H43" s="8"/>
      <c r="I43" s="8"/>
      <c r="J43" s="8"/>
    </row>
    <row r="44" spans="1:10" x14ac:dyDescent="0.35">
      <c r="A44" s="7"/>
      <c r="B44" s="8"/>
      <c r="C44" s="8"/>
      <c r="D44" s="8"/>
      <c r="E44" s="8"/>
      <c r="F44" s="8"/>
      <c r="G44" s="8"/>
      <c r="H44" s="8"/>
      <c r="I44" s="8"/>
      <c r="J44" s="8"/>
    </row>
    <row r="45" spans="1:10" x14ac:dyDescent="0.35">
      <c r="A45" s="7"/>
      <c r="B45" s="8"/>
      <c r="C45" s="8"/>
      <c r="D45" s="8"/>
      <c r="E45" s="8"/>
      <c r="F45" s="8"/>
      <c r="G45" s="8"/>
      <c r="H45" s="8"/>
      <c r="I45" s="8"/>
      <c r="J45" s="8"/>
    </row>
    <row r="46" spans="1:10" x14ac:dyDescent="0.35">
      <c r="A46" s="7"/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35">
      <c r="A47" s="7"/>
      <c r="B47" s="8"/>
      <c r="C47" s="8"/>
      <c r="D47" s="8"/>
      <c r="E47" s="8"/>
      <c r="F47" s="8"/>
      <c r="G47" s="8"/>
      <c r="H47" s="8"/>
      <c r="I47" s="8"/>
      <c r="J47" s="8"/>
    </row>
    <row r="48" spans="1:10" x14ac:dyDescent="0.35">
      <c r="A48" s="7"/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35">
      <c r="A49" s="7"/>
      <c r="B49" s="8"/>
      <c r="C49" s="8"/>
      <c r="D49" s="8"/>
      <c r="E49" s="8"/>
      <c r="F49" s="8"/>
      <c r="G49" s="8"/>
      <c r="H49" s="8"/>
      <c r="I49" s="8"/>
      <c r="J49" s="8"/>
    </row>
    <row r="50" spans="1:10" x14ac:dyDescent="0.35">
      <c r="A50" s="7"/>
      <c r="B50" s="8"/>
      <c r="C50" s="8"/>
      <c r="D50" s="8"/>
      <c r="E50" s="8"/>
      <c r="F50" s="8"/>
      <c r="G50" s="8"/>
      <c r="H50" s="8"/>
      <c r="I50" s="8"/>
      <c r="J50" s="8"/>
    </row>
    <row r="51" spans="1:10" x14ac:dyDescent="0.35">
      <c r="A51" s="7"/>
      <c r="B51" s="8"/>
      <c r="C51" s="8"/>
      <c r="D51" s="8"/>
      <c r="E51" s="8"/>
      <c r="F51" s="8"/>
      <c r="G51" s="8"/>
      <c r="H51" s="8"/>
      <c r="I51" s="8"/>
      <c r="J51" s="8"/>
    </row>
    <row r="52" spans="1:10" x14ac:dyDescent="0.35">
      <c r="A52" s="7"/>
      <c r="B52" s="8"/>
      <c r="C52" s="8"/>
      <c r="D52" s="8"/>
      <c r="E52" s="8"/>
      <c r="F52" s="8"/>
      <c r="G52" s="8"/>
      <c r="H52" s="8"/>
      <c r="I52" s="8"/>
      <c r="J52" s="8"/>
    </row>
    <row r="53" spans="1:10" x14ac:dyDescent="0.35">
      <c r="A53" s="7"/>
      <c r="B53" s="8"/>
      <c r="C53" s="8"/>
      <c r="D53" s="8"/>
      <c r="E53" s="8"/>
      <c r="F53" s="8"/>
      <c r="G53" s="8"/>
      <c r="H53" s="8"/>
      <c r="I53" s="8"/>
      <c r="J53" s="8"/>
    </row>
    <row r="54" spans="1:10" x14ac:dyDescent="0.35">
      <c r="A54" s="7"/>
      <c r="B54" s="8"/>
      <c r="C54" s="8"/>
      <c r="D54" s="8"/>
      <c r="E54" s="8"/>
      <c r="F54" s="8"/>
      <c r="G54" s="8"/>
      <c r="H54" s="8"/>
      <c r="I54" s="8"/>
      <c r="J54" s="8"/>
    </row>
    <row r="55" spans="1:10" x14ac:dyDescent="0.35">
      <c r="A55" s="7"/>
      <c r="B55" s="8"/>
      <c r="C55" s="8"/>
      <c r="D55" s="8"/>
      <c r="E55" s="8"/>
      <c r="F55" s="8"/>
      <c r="G55" s="8"/>
      <c r="H55" s="8"/>
      <c r="I55" s="8"/>
      <c r="J55" s="8"/>
    </row>
    <row r="56" spans="1:10" x14ac:dyDescent="0.35">
      <c r="A56" s="7"/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35">
      <c r="A57" s="7"/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35">
      <c r="A58" s="7"/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35">
      <c r="A59" s="7"/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35">
      <c r="A60" s="7"/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35">
      <c r="A61" s="7"/>
      <c r="B61" s="8"/>
      <c r="C61" s="8"/>
      <c r="D61" s="8"/>
      <c r="E61" s="8"/>
      <c r="F61" s="8"/>
      <c r="G61" s="8"/>
      <c r="H61" s="8"/>
      <c r="I61" s="8"/>
      <c r="J61" s="8"/>
    </row>
    <row r="62" spans="1:10" x14ac:dyDescent="0.35">
      <c r="A62" s="7"/>
      <c r="B62" s="8"/>
      <c r="C62" s="8"/>
      <c r="D62" s="8"/>
      <c r="E62" s="8"/>
      <c r="F62" s="8"/>
      <c r="G62" s="8"/>
      <c r="H62" s="8"/>
      <c r="I62" s="8"/>
      <c r="J62" s="8"/>
    </row>
  </sheetData>
  <mergeCells count="9">
    <mergeCell ref="A2:J2"/>
    <mergeCell ref="A3:J3"/>
    <mergeCell ref="A1:J1"/>
    <mergeCell ref="A5:A6"/>
    <mergeCell ref="B5:B6"/>
    <mergeCell ref="C5:C6"/>
    <mergeCell ref="D5:F5"/>
    <mergeCell ref="G5:I5"/>
    <mergeCell ref="J5:J6"/>
  </mergeCells>
  <pageMargins left="0.16" right="0.25" top="0.75" bottom="0.75" header="0.3" footer="0.3"/>
  <pageSetup scale="85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zoomScale="80" zoomScaleNormal="80" workbookViewId="0">
      <selection activeCell="D8" sqref="D8"/>
    </sheetView>
  </sheetViews>
  <sheetFormatPr defaultColWidth="9.1796875" defaultRowHeight="15" x14ac:dyDescent="0.35"/>
  <cols>
    <col min="1" max="1" width="5.54296875" style="10" customWidth="1"/>
    <col min="2" max="2" width="33.54296875" style="1" bestFit="1" customWidth="1"/>
    <col min="3" max="3" width="23.54296875" style="1" customWidth="1"/>
    <col min="4" max="4" width="15.1796875" style="1" customWidth="1"/>
    <col min="5" max="5" width="14.81640625" style="1" customWidth="1"/>
    <col min="6" max="6" width="15.54296875" style="1" customWidth="1"/>
    <col min="7" max="7" width="12.7265625" style="1" customWidth="1"/>
    <col min="8" max="8" width="12.453125" style="1" customWidth="1"/>
    <col min="9" max="9" width="12" style="1" customWidth="1"/>
    <col min="10" max="10" width="18" style="1" customWidth="1"/>
    <col min="11" max="16384" width="9.1796875" style="1"/>
  </cols>
  <sheetData>
    <row r="1" spans="1:10" x14ac:dyDescent="0.35">
      <c r="A1" s="23" t="s">
        <v>50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35">
      <c r="A3" s="30" t="s">
        <v>48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6" customFormat="1" ht="94.5" customHeight="1" x14ac:dyDescent="0.35">
      <c r="A4" s="31" t="s">
        <v>3</v>
      </c>
      <c r="B4" s="31" t="s">
        <v>4</v>
      </c>
      <c r="C4" s="31" t="s">
        <v>44</v>
      </c>
      <c r="D4" s="33" t="s">
        <v>45</v>
      </c>
      <c r="E4" s="34"/>
      <c r="F4" s="35"/>
      <c r="G4" s="33" t="s">
        <v>46</v>
      </c>
      <c r="H4" s="34"/>
      <c r="I4" s="35"/>
      <c r="J4" s="31" t="s">
        <v>47</v>
      </c>
    </row>
    <row r="5" spans="1:10" x14ac:dyDescent="0.35">
      <c r="A5" s="32"/>
      <c r="B5" s="32"/>
      <c r="C5" s="32"/>
      <c r="D5" s="5" t="s">
        <v>8</v>
      </c>
      <c r="E5" s="5" t="s">
        <v>9</v>
      </c>
      <c r="F5" s="5" t="s">
        <v>10</v>
      </c>
      <c r="G5" s="5" t="s">
        <v>8</v>
      </c>
      <c r="H5" s="5" t="s">
        <v>9</v>
      </c>
      <c r="I5" s="5" t="s">
        <v>10</v>
      </c>
      <c r="J5" s="32"/>
    </row>
    <row r="6" spans="1:10" s="4" customFormat="1" x14ac:dyDescent="0.3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 t="s">
        <v>49</v>
      </c>
    </row>
    <row r="7" spans="1:10" s="14" customFormat="1" x14ac:dyDescent="0.35">
      <c r="A7" s="11">
        <v>1</v>
      </c>
      <c r="B7" s="12" t="s">
        <v>11</v>
      </c>
      <c r="C7" s="13">
        <v>750697</v>
      </c>
      <c r="D7" s="13">
        <v>108303</v>
      </c>
      <c r="E7" s="13">
        <v>66538</v>
      </c>
      <c r="F7" s="13">
        <f>E7+D7</f>
        <v>174841</v>
      </c>
      <c r="G7" s="13">
        <v>0</v>
      </c>
      <c r="H7" s="13">
        <v>0</v>
      </c>
      <c r="I7" s="13">
        <f>H7+G7</f>
        <v>0</v>
      </c>
      <c r="J7" s="13">
        <f>C7+F7+I7</f>
        <v>925538</v>
      </c>
    </row>
    <row r="8" spans="1:10" s="14" customFormat="1" x14ac:dyDescent="0.35">
      <c r="A8" s="11">
        <v>2</v>
      </c>
      <c r="B8" s="12" t="s">
        <v>12</v>
      </c>
      <c r="C8" s="13">
        <v>48528</v>
      </c>
      <c r="D8" s="13">
        <v>76435</v>
      </c>
      <c r="E8" s="13">
        <v>154330</v>
      </c>
      <c r="F8" s="13">
        <f t="shared" ref="F8:F32" si="0">E8+D8</f>
        <v>230765</v>
      </c>
      <c r="G8" s="13">
        <v>298253</v>
      </c>
      <c r="H8" s="13">
        <v>231364</v>
      </c>
      <c r="I8" s="13">
        <f t="shared" ref="I8:I32" si="1">H8+G8</f>
        <v>529617</v>
      </c>
      <c r="J8" s="13">
        <f>C8+F8+I8</f>
        <v>808910</v>
      </c>
    </row>
    <row r="9" spans="1:10" s="14" customFormat="1" x14ac:dyDescent="0.35">
      <c r="A9" s="11">
        <v>3</v>
      </c>
      <c r="B9" s="12" t="s">
        <v>37</v>
      </c>
      <c r="C9" s="13">
        <v>646209</v>
      </c>
      <c r="D9" s="13">
        <v>180238</v>
      </c>
      <c r="E9" s="13">
        <v>244590</v>
      </c>
      <c r="F9" s="13">
        <f t="shared" si="0"/>
        <v>424828</v>
      </c>
      <c r="G9" s="13">
        <v>98162</v>
      </c>
      <c r="H9" s="13">
        <v>46225</v>
      </c>
      <c r="I9" s="13">
        <f t="shared" si="1"/>
        <v>144387</v>
      </c>
      <c r="J9" s="13">
        <f t="shared" ref="J9:J32" si="2">C9+F9+I9</f>
        <v>1215424</v>
      </c>
    </row>
    <row r="10" spans="1:10" s="14" customFormat="1" x14ac:dyDescent="0.35">
      <c r="A10" s="11">
        <v>4</v>
      </c>
      <c r="B10" s="12" t="s">
        <v>13</v>
      </c>
      <c r="C10" s="13">
        <v>397578</v>
      </c>
      <c r="D10" s="13">
        <v>0</v>
      </c>
      <c r="E10" s="12">
        <v>0</v>
      </c>
      <c r="F10" s="13">
        <f t="shared" si="0"/>
        <v>0</v>
      </c>
      <c r="G10" s="13">
        <v>172864</v>
      </c>
      <c r="H10" s="12">
        <v>52755</v>
      </c>
      <c r="I10" s="13">
        <f t="shared" si="1"/>
        <v>225619</v>
      </c>
      <c r="J10" s="13">
        <f t="shared" si="2"/>
        <v>623197</v>
      </c>
    </row>
    <row r="11" spans="1:10" s="14" customFormat="1" x14ac:dyDescent="0.35">
      <c r="A11" s="11">
        <v>5</v>
      </c>
      <c r="B11" s="12" t="s">
        <v>14</v>
      </c>
      <c r="C11" s="13">
        <v>321336</v>
      </c>
      <c r="D11" s="13">
        <v>53819</v>
      </c>
      <c r="E11" s="13">
        <v>6745</v>
      </c>
      <c r="F11" s="13">
        <f t="shared" si="0"/>
        <v>60564</v>
      </c>
      <c r="G11" s="13">
        <v>64935</v>
      </c>
      <c r="H11" s="13">
        <v>10098</v>
      </c>
      <c r="I11" s="13">
        <f t="shared" si="1"/>
        <v>75033</v>
      </c>
      <c r="J11" s="13">
        <f t="shared" si="2"/>
        <v>456933</v>
      </c>
    </row>
    <row r="12" spans="1:10" s="14" customFormat="1" x14ac:dyDescent="0.35">
      <c r="A12" s="11">
        <v>6</v>
      </c>
      <c r="B12" s="12" t="s">
        <v>15</v>
      </c>
      <c r="C12" s="12">
        <v>0</v>
      </c>
      <c r="D12" s="13">
        <v>83427</v>
      </c>
      <c r="E12" s="13">
        <v>216343</v>
      </c>
      <c r="F12" s="13">
        <f t="shared" si="0"/>
        <v>299770</v>
      </c>
      <c r="G12" s="13">
        <v>0</v>
      </c>
      <c r="H12" s="13">
        <v>0</v>
      </c>
      <c r="I12" s="13">
        <f t="shared" si="1"/>
        <v>0</v>
      </c>
      <c r="J12" s="13">
        <f t="shared" si="2"/>
        <v>299770</v>
      </c>
    </row>
    <row r="13" spans="1:10" s="14" customFormat="1" x14ac:dyDescent="0.35">
      <c r="A13" s="11">
        <v>7</v>
      </c>
      <c r="B13" s="12" t="s">
        <v>16</v>
      </c>
      <c r="C13" s="13">
        <v>50166</v>
      </c>
      <c r="D13" s="13">
        <v>64304</v>
      </c>
      <c r="E13" s="13">
        <v>185808</v>
      </c>
      <c r="F13" s="13">
        <f t="shared" si="0"/>
        <v>250112</v>
      </c>
      <c r="G13" s="13">
        <v>150</v>
      </c>
      <c r="H13" s="13">
        <v>2300</v>
      </c>
      <c r="I13" s="13">
        <f t="shared" si="1"/>
        <v>2450</v>
      </c>
      <c r="J13" s="13">
        <f t="shared" si="2"/>
        <v>302728</v>
      </c>
    </row>
    <row r="14" spans="1:10" s="14" customFormat="1" x14ac:dyDescent="0.35">
      <c r="A14" s="11">
        <v>8</v>
      </c>
      <c r="B14" s="12" t="s">
        <v>17</v>
      </c>
      <c r="C14" s="13">
        <v>495834</v>
      </c>
      <c r="D14" s="13">
        <v>52714</v>
      </c>
      <c r="E14" s="13">
        <v>11979</v>
      </c>
      <c r="F14" s="13">
        <f t="shared" si="0"/>
        <v>64693</v>
      </c>
      <c r="G14" s="13">
        <v>45225</v>
      </c>
      <c r="H14" s="13">
        <v>23165</v>
      </c>
      <c r="I14" s="13">
        <f t="shared" si="1"/>
        <v>68390</v>
      </c>
      <c r="J14" s="13">
        <f t="shared" si="2"/>
        <v>628917</v>
      </c>
    </row>
    <row r="15" spans="1:10" s="14" customFormat="1" x14ac:dyDescent="0.35">
      <c r="A15" s="11">
        <v>9</v>
      </c>
      <c r="B15" s="12" t="s">
        <v>18</v>
      </c>
      <c r="C15" s="13">
        <v>100873</v>
      </c>
      <c r="D15" s="13">
        <v>17354</v>
      </c>
      <c r="E15" s="13">
        <v>55254</v>
      </c>
      <c r="F15" s="13">
        <f t="shared" si="0"/>
        <v>72608</v>
      </c>
      <c r="G15" s="13">
        <v>3197</v>
      </c>
      <c r="H15" s="13">
        <v>1000</v>
      </c>
      <c r="I15" s="13">
        <f t="shared" si="1"/>
        <v>4197</v>
      </c>
      <c r="J15" s="13">
        <f t="shared" si="2"/>
        <v>177678</v>
      </c>
    </row>
    <row r="16" spans="1:10" s="14" customFormat="1" x14ac:dyDescent="0.35">
      <c r="A16" s="11">
        <v>10</v>
      </c>
      <c r="B16" s="12" t="s">
        <v>19</v>
      </c>
      <c r="C16" s="13">
        <v>15865</v>
      </c>
      <c r="D16" s="13">
        <v>8410</v>
      </c>
      <c r="E16" s="12">
        <v>0</v>
      </c>
      <c r="F16" s="13">
        <f t="shared" si="0"/>
        <v>8410</v>
      </c>
      <c r="G16" s="13">
        <v>2290</v>
      </c>
      <c r="H16" s="12">
        <v>11900</v>
      </c>
      <c r="I16" s="13">
        <f t="shared" si="1"/>
        <v>14190</v>
      </c>
      <c r="J16" s="13">
        <f t="shared" si="2"/>
        <v>38465</v>
      </c>
    </row>
    <row r="17" spans="1:10" s="14" customFormat="1" x14ac:dyDescent="0.35">
      <c r="A17" s="11">
        <v>11</v>
      </c>
      <c r="B17" s="12" t="s">
        <v>20</v>
      </c>
      <c r="C17" s="13">
        <v>309209</v>
      </c>
      <c r="D17" s="12">
        <v>0</v>
      </c>
      <c r="E17" s="13">
        <v>18250</v>
      </c>
      <c r="F17" s="13">
        <f t="shared" si="0"/>
        <v>18250</v>
      </c>
      <c r="G17" s="12">
        <v>19304</v>
      </c>
      <c r="H17" s="13">
        <v>17305</v>
      </c>
      <c r="I17" s="13">
        <f t="shared" si="1"/>
        <v>36609</v>
      </c>
      <c r="J17" s="13">
        <f t="shared" si="2"/>
        <v>364068</v>
      </c>
    </row>
    <row r="18" spans="1:10" s="14" customFormat="1" x14ac:dyDescent="0.35">
      <c r="A18" s="11">
        <v>12</v>
      </c>
      <c r="B18" s="12" t="s">
        <v>21</v>
      </c>
      <c r="C18" s="13">
        <v>810418</v>
      </c>
      <c r="D18" s="13">
        <v>55134</v>
      </c>
      <c r="E18" s="13">
        <v>96683</v>
      </c>
      <c r="F18" s="13">
        <f t="shared" si="0"/>
        <v>151817</v>
      </c>
      <c r="G18" s="13">
        <v>0</v>
      </c>
      <c r="H18" s="13">
        <v>0</v>
      </c>
      <c r="I18" s="13">
        <f t="shared" si="1"/>
        <v>0</v>
      </c>
      <c r="J18" s="13">
        <f t="shared" si="2"/>
        <v>962235</v>
      </c>
    </row>
    <row r="19" spans="1:10" s="14" customFormat="1" x14ac:dyDescent="0.35">
      <c r="A19" s="11">
        <v>13</v>
      </c>
      <c r="B19" s="12" t="s">
        <v>22</v>
      </c>
      <c r="C19" s="13">
        <v>40853</v>
      </c>
      <c r="D19" s="13">
        <v>14071</v>
      </c>
      <c r="E19" s="13">
        <v>23868</v>
      </c>
      <c r="F19" s="13">
        <f t="shared" si="0"/>
        <v>37939</v>
      </c>
      <c r="G19" s="13">
        <v>0</v>
      </c>
      <c r="H19" s="13">
        <v>0</v>
      </c>
      <c r="I19" s="13">
        <f t="shared" si="1"/>
        <v>0</v>
      </c>
      <c r="J19" s="13">
        <f t="shared" si="2"/>
        <v>78792</v>
      </c>
    </row>
    <row r="20" spans="1:10" s="14" customFormat="1" x14ac:dyDescent="0.35">
      <c r="A20" s="11">
        <v>14</v>
      </c>
      <c r="B20" s="12" t="s">
        <v>23</v>
      </c>
      <c r="C20" s="13">
        <v>385149</v>
      </c>
      <c r="D20" s="13">
        <v>38760</v>
      </c>
      <c r="E20" s="13">
        <v>64067</v>
      </c>
      <c r="F20" s="13">
        <f t="shared" si="0"/>
        <v>102827</v>
      </c>
      <c r="G20" s="13">
        <v>33579</v>
      </c>
      <c r="H20" s="13">
        <v>12891</v>
      </c>
      <c r="I20" s="13">
        <f t="shared" si="1"/>
        <v>46470</v>
      </c>
      <c r="J20" s="13">
        <f t="shared" si="2"/>
        <v>534446</v>
      </c>
    </row>
    <row r="21" spans="1:10" s="14" customFormat="1" x14ac:dyDescent="0.35">
      <c r="A21" s="11">
        <v>15</v>
      </c>
      <c r="B21" s="18" t="s">
        <v>43</v>
      </c>
      <c r="C21" s="13">
        <v>322693</v>
      </c>
      <c r="D21" s="13">
        <v>93654</v>
      </c>
      <c r="E21" s="13">
        <v>27489</v>
      </c>
      <c r="F21" s="13">
        <f t="shared" si="0"/>
        <v>121143</v>
      </c>
      <c r="G21" s="13">
        <v>0</v>
      </c>
      <c r="H21" s="13">
        <v>0</v>
      </c>
      <c r="I21" s="13">
        <f t="shared" si="1"/>
        <v>0</v>
      </c>
      <c r="J21" s="13">
        <f t="shared" si="2"/>
        <v>443836</v>
      </c>
    </row>
    <row r="22" spans="1:10" s="14" customFormat="1" x14ac:dyDescent="0.35">
      <c r="A22" s="11">
        <v>16</v>
      </c>
      <c r="B22" s="12" t="s">
        <v>25</v>
      </c>
      <c r="C22" s="13">
        <v>746450</v>
      </c>
      <c r="D22" s="13">
        <v>50999</v>
      </c>
      <c r="E22" s="13">
        <v>13088</v>
      </c>
      <c r="F22" s="13">
        <f t="shared" si="0"/>
        <v>64087</v>
      </c>
      <c r="G22" s="13">
        <v>10700</v>
      </c>
      <c r="H22" s="13">
        <v>12853</v>
      </c>
      <c r="I22" s="13">
        <f t="shared" si="1"/>
        <v>23553</v>
      </c>
      <c r="J22" s="13">
        <f t="shared" si="2"/>
        <v>834090</v>
      </c>
    </row>
    <row r="23" spans="1:10" s="14" customFormat="1" x14ac:dyDescent="0.35">
      <c r="A23" s="11">
        <v>17</v>
      </c>
      <c r="B23" s="12" t="s">
        <v>26</v>
      </c>
      <c r="C23" s="12">
        <v>0</v>
      </c>
      <c r="D23" s="12">
        <v>0</v>
      </c>
      <c r="E23" s="12">
        <v>0</v>
      </c>
      <c r="F23" s="13">
        <f t="shared" si="0"/>
        <v>0</v>
      </c>
      <c r="G23" s="13">
        <v>198132</v>
      </c>
      <c r="H23" s="13">
        <v>240085</v>
      </c>
      <c r="I23" s="13">
        <f t="shared" si="1"/>
        <v>438217</v>
      </c>
      <c r="J23" s="13">
        <f t="shared" si="2"/>
        <v>438217</v>
      </c>
    </row>
    <row r="24" spans="1:10" s="14" customFormat="1" x14ac:dyDescent="0.35">
      <c r="A24" s="11">
        <v>18</v>
      </c>
      <c r="B24" s="12" t="s">
        <v>27</v>
      </c>
      <c r="C24" s="13">
        <v>290589</v>
      </c>
      <c r="D24" s="13">
        <v>12091</v>
      </c>
      <c r="E24" s="13">
        <v>191593</v>
      </c>
      <c r="F24" s="13">
        <f t="shared" si="0"/>
        <v>203684</v>
      </c>
      <c r="G24" s="13">
        <v>0</v>
      </c>
      <c r="H24" s="13">
        <v>106996</v>
      </c>
      <c r="I24" s="13">
        <f t="shared" si="1"/>
        <v>106996</v>
      </c>
      <c r="J24" s="13">
        <f t="shared" si="2"/>
        <v>601269</v>
      </c>
    </row>
    <row r="25" spans="1:10" s="14" customFormat="1" x14ac:dyDescent="0.35">
      <c r="A25" s="11">
        <v>19</v>
      </c>
      <c r="B25" s="12" t="s">
        <v>28</v>
      </c>
      <c r="C25" s="13">
        <v>162129</v>
      </c>
      <c r="D25" s="13">
        <v>37394</v>
      </c>
      <c r="E25" s="13">
        <v>26991</v>
      </c>
      <c r="F25" s="13">
        <f t="shared" si="0"/>
        <v>64385</v>
      </c>
      <c r="G25" s="13">
        <v>0</v>
      </c>
      <c r="H25" s="13">
        <v>0</v>
      </c>
      <c r="I25" s="13">
        <f t="shared" si="1"/>
        <v>0</v>
      </c>
      <c r="J25" s="13">
        <f t="shared" si="2"/>
        <v>226514</v>
      </c>
    </row>
    <row r="26" spans="1:10" s="14" customFormat="1" x14ac:dyDescent="0.35">
      <c r="A26" s="11">
        <v>20</v>
      </c>
      <c r="B26" s="18" t="s">
        <v>29</v>
      </c>
      <c r="C26" s="13">
        <v>202168</v>
      </c>
      <c r="D26" s="13">
        <v>48282</v>
      </c>
      <c r="E26" s="13">
        <v>38120</v>
      </c>
      <c r="F26" s="13">
        <f t="shared" si="0"/>
        <v>86402</v>
      </c>
      <c r="G26" s="13">
        <v>0</v>
      </c>
      <c r="H26" s="13">
        <v>0</v>
      </c>
      <c r="I26" s="13">
        <f t="shared" si="1"/>
        <v>0</v>
      </c>
      <c r="J26" s="13">
        <f t="shared" si="2"/>
        <v>288570</v>
      </c>
    </row>
    <row r="27" spans="1:10" s="14" customFormat="1" x14ac:dyDescent="0.35">
      <c r="A27" s="11">
        <v>21</v>
      </c>
      <c r="B27" s="12" t="s">
        <v>30</v>
      </c>
      <c r="C27" s="13">
        <v>131944</v>
      </c>
      <c r="D27" s="13">
        <v>56911</v>
      </c>
      <c r="E27" s="13">
        <v>29034</v>
      </c>
      <c r="F27" s="13">
        <f t="shared" si="0"/>
        <v>85945</v>
      </c>
      <c r="G27" s="13">
        <v>0</v>
      </c>
      <c r="H27" s="13">
        <v>0</v>
      </c>
      <c r="I27" s="13">
        <f t="shared" si="1"/>
        <v>0</v>
      </c>
      <c r="J27" s="13">
        <f t="shared" si="2"/>
        <v>217889</v>
      </c>
    </row>
    <row r="28" spans="1:10" s="14" customFormat="1" x14ac:dyDescent="0.35">
      <c r="A28" s="11">
        <v>22</v>
      </c>
      <c r="B28" s="12" t="s">
        <v>31</v>
      </c>
      <c r="C28" s="13">
        <v>89686</v>
      </c>
      <c r="D28" s="13">
        <v>22700</v>
      </c>
      <c r="E28" s="13">
        <v>1060</v>
      </c>
      <c r="F28" s="13">
        <f t="shared" si="0"/>
        <v>23760</v>
      </c>
      <c r="G28" s="13">
        <v>12195</v>
      </c>
      <c r="H28" s="13">
        <v>658</v>
      </c>
      <c r="I28" s="13">
        <f t="shared" si="1"/>
        <v>12853</v>
      </c>
      <c r="J28" s="13">
        <f t="shared" si="2"/>
        <v>126299</v>
      </c>
    </row>
    <row r="29" spans="1:10" s="14" customFormat="1" x14ac:dyDescent="0.35">
      <c r="A29" s="11">
        <v>23</v>
      </c>
      <c r="B29" s="12" t="s">
        <v>32</v>
      </c>
      <c r="C29" s="12">
        <v>0</v>
      </c>
      <c r="D29" s="13">
        <v>33400</v>
      </c>
      <c r="E29" s="13">
        <v>19010</v>
      </c>
      <c r="F29" s="13">
        <f t="shared" si="0"/>
        <v>52410</v>
      </c>
      <c r="G29" s="13">
        <v>10378</v>
      </c>
      <c r="H29" s="13">
        <v>4533</v>
      </c>
      <c r="I29" s="13">
        <f t="shared" si="1"/>
        <v>14911</v>
      </c>
      <c r="J29" s="13">
        <f t="shared" si="2"/>
        <v>67321</v>
      </c>
    </row>
    <row r="30" spans="1:10" s="14" customFormat="1" x14ac:dyDescent="0.35">
      <c r="A30" s="11">
        <v>24</v>
      </c>
      <c r="B30" s="12" t="s">
        <v>33</v>
      </c>
      <c r="C30" s="13">
        <v>261168</v>
      </c>
      <c r="D30" s="13">
        <v>155138</v>
      </c>
      <c r="E30" s="13">
        <v>56221</v>
      </c>
      <c r="F30" s="13">
        <f t="shared" si="0"/>
        <v>211359</v>
      </c>
      <c r="G30" s="13">
        <v>120033</v>
      </c>
      <c r="H30" s="13">
        <v>46384</v>
      </c>
      <c r="I30" s="13">
        <f t="shared" si="1"/>
        <v>166417</v>
      </c>
      <c r="J30" s="13">
        <f t="shared" si="2"/>
        <v>638944</v>
      </c>
    </row>
    <row r="31" spans="1:10" s="14" customFormat="1" x14ac:dyDescent="0.35">
      <c r="A31" s="11">
        <v>25</v>
      </c>
      <c r="B31" s="12" t="s">
        <v>34</v>
      </c>
      <c r="C31" s="13">
        <v>412615</v>
      </c>
      <c r="D31" s="13">
        <v>139938</v>
      </c>
      <c r="E31" s="13">
        <v>29022</v>
      </c>
      <c r="F31" s="13">
        <f t="shared" si="0"/>
        <v>168960</v>
      </c>
      <c r="G31" s="13">
        <v>72734</v>
      </c>
      <c r="H31" s="13">
        <v>20015</v>
      </c>
      <c r="I31" s="13">
        <f t="shared" si="1"/>
        <v>92749</v>
      </c>
      <c r="J31" s="13">
        <f t="shared" si="2"/>
        <v>674324</v>
      </c>
    </row>
    <row r="32" spans="1:10" s="14" customFormat="1" x14ac:dyDescent="0.35">
      <c r="A32" s="11">
        <v>26</v>
      </c>
      <c r="B32" s="12" t="s">
        <v>35</v>
      </c>
      <c r="C32" s="13">
        <v>633697</v>
      </c>
      <c r="D32" s="13">
        <v>104703</v>
      </c>
      <c r="E32" s="13">
        <v>42325</v>
      </c>
      <c r="F32" s="13">
        <f t="shared" si="0"/>
        <v>147028</v>
      </c>
      <c r="G32" s="13">
        <v>246685</v>
      </c>
      <c r="H32" s="13">
        <v>182707</v>
      </c>
      <c r="I32" s="13">
        <f t="shared" si="1"/>
        <v>429392</v>
      </c>
      <c r="J32" s="13">
        <f t="shared" si="2"/>
        <v>1210117</v>
      </c>
    </row>
    <row r="33" spans="1:10" s="14" customFormat="1" x14ac:dyDescent="0.35">
      <c r="A33" s="11"/>
      <c r="B33" s="15" t="s">
        <v>38</v>
      </c>
      <c r="C33" s="16">
        <f>SUM(C7:C32)</f>
        <v>7625854</v>
      </c>
      <c r="D33" s="16">
        <f t="shared" ref="D33:J33" si="3">SUM(D7:D32)</f>
        <v>1508179</v>
      </c>
      <c r="E33" s="16">
        <f>SUM(E7:E32)</f>
        <v>1618408</v>
      </c>
      <c r="F33" s="16">
        <f t="shared" si="3"/>
        <v>3126587</v>
      </c>
      <c r="G33" s="16">
        <f t="shared" si="3"/>
        <v>1408816</v>
      </c>
      <c r="H33" s="16">
        <f t="shared" si="3"/>
        <v>1023234</v>
      </c>
      <c r="I33" s="16">
        <f t="shared" si="3"/>
        <v>2432050</v>
      </c>
      <c r="J33" s="16">
        <f t="shared" si="3"/>
        <v>13184491</v>
      </c>
    </row>
    <row r="34" spans="1:10" x14ac:dyDescent="0.3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35">
      <c r="A35" s="7"/>
      <c r="B35" s="8"/>
      <c r="C35" s="8"/>
      <c r="D35" s="8"/>
      <c r="E35" s="8"/>
      <c r="F35" s="9"/>
      <c r="G35" s="8"/>
      <c r="H35" s="8"/>
      <c r="I35" s="8"/>
      <c r="J35" s="9"/>
    </row>
    <row r="36" spans="1:10" x14ac:dyDescent="0.35">
      <c r="A36" s="7"/>
      <c r="B36" s="8"/>
      <c r="C36" s="8"/>
      <c r="D36" s="9"/>
      <c r="E36" s="8"/>
      <c r="F36" s="8"/>
      <c r="G36" s="8"/>
      <c r="H36" s="8"/>
      <c r="I36" s="8"/>
      <c r="J36" s="8"/>
    </row>
    <row r="37" spans="1:10" x14ac:dyDescent="0.35">
      <c r="A37" s="7"/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35">
      <c r="A38" s="7"/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35">
      <c r="A39" s="7"/>
      <c r="B39" s="8"/>
      <c r="C39" s="8"/>
      <c r="D39" s="8"/>
      <c r="E39" s="8"/>
      <c r="F39" s="8"/>
      <c r="G39" s="8"/>
      <c r="H39" s="8"/>
      <c r="I39" s="8"/>
      <c r="J39" s="8"/>
    </row>
    <row r="40" spans="1:10" x14ac:dyDescent="0.35">
      <c r="A40" s="7"/>
      <c r="B40" s="8"/>
      <c r="C40" s="8"/>
      <c r="D40" s="8"/>
      <c r="E40" s="8"/>
      <c r="F40" s="8"/>
      <c r="G40" s="8"/>
      <c r="H40" s="8"/>
      <c r="I40" s="8"/>
      <c r="J40" s="8"/>
    </row>
    <row r="41" spans="1:10" x14ac:dyDescent="0.35">
      <c r="A41" s="7"/>
      <c r="B41" s="8"/>
      <c r="C41" s="8"/>
      <c r="D41" s="8"/>
      <c r="E41" s="8"/>
      <c r="F41" s="8"/>
      <c r="G41" s="8"/>
      <c r="H41" s="8"/>
      <c r="I41" s="8"/>
      <c r="J41" s="8"/>
    </row>
    <row r="42" spans="1:10" x14ac:dyDescent="0.35">
      <c r="A42" s="7"/>
      <c r="B42" s="8"/>
      <c r="C42" s="8"/>
      <c r="D42" s="8"/>
      <c r="E42" s="8"/>
      <c r="F42" s="8"/>
      <c r="G42" s="8"/>
      <c r="H42" s="8"/>
      <c r="I42" s="8"/>
      <c r="J42" s="8"/>
    </row>
    <row r="43" spans="1:10" x14ac:dyDescent="0.35">
      <c r="A43" s="7"/>
      <c r="B43" s="8"/>
      <c r="C43" s="8"/>
      <c r="D43" s="8"/>
      <c r="E43" s="8"/>
      <c r="F43" s="8"/>
      <c r="G43" s="8"/>
      <c r="H43" s="8"/>
      <c r="I43" s="8"/>
      <c r="J43" s="8"/>
    </row>
    <row r="44" spans="1:10" x14ac:dyDescent="0.35">
      <c r="A44" s="7"/>
      <c r="B44" s="8"/>
      <c r="C44" s="8"/>
      <c r="D44" s="8"/>
      <c r="E44" s="8"/>
      <c r="F44" s="8"/>
      <c r="G44" s="8"/>
      <c r="H44" s="8"/>
      <c r="I44" s="8"/>
      <c r="J44" s="8"/>
    </row>
    <row r="45" spans="1:10" x14ac:dyDescent="0.35">
      <c r="A45" s="7"/>
      <c r="B45" s="8"/>
      <c r="C45" s="8"/>
      <c r="D45" s="8"/>
      <c r="E45" s="8"/>
      <c r="F45" s="8"/>
      <c r="G45" s="8"/>
      <c r="H45" s="8"/>
      <c r="I45" s="8"/>
      <c r="J45" s="8"/>
    </row>
    <row r="46" spans="1:10" x14ac:dyDescent="0.35">
      <c r="A46" s="7"/>
      <c r="B46" s="8"/>
      <c r="C46" s="8"/>
      <c r="D46" s="8"/>
      <c r="E46" s="8"/>
      <c r="F46" s="8"/>
      <c r="G46" s="8"/>
      <c r="H46" s="8"/>
      <c r="I46" s="8"/>
      <c r="J46" s="8"/>
    </row>
    <row r="47" spans="1:10" x14ac:dyDescent="0.35">
      <c r="A47" s="7"/>
      <c r="B47" s="8"/>
      <c r="C47" s="8"/>
      <c r="D47" s="8"/>
      <c r="E47" s="8"/>
      <c r="F47" s="8"/>
      <c r="G47" s="8"/>
      <c r="H47" s="8"/>
      <c r="I47" s="8"/>
      <c r="J47" s="8"/>
    </row>
    <row r="48" spans="1:10" x14ac:dyDescent="0.35">
      <c r="A48" s="7"/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35">
      <c r="A49" s="7"/>
      <c r="B49" s="8"/>
      <c r="C49" s="8"/>
      <c r="D49" s="8"/>
      <c r="E49" s="8"/>
      <c r="F49" s="8"/>
      <c r="G49" s="8"/>
      <c r="H49" s="8"/>
      <c r="I49" s="8"/>
      <c r="J49" s="8"/>
    </row>
    <row r="50" spans="1:10" x14ac:dyDescent="0.35">
      <c r="A50" s="7"/>
      <c r="B50" s="8"/>
      <c r="C50" s="8"/>
      <c r="D50" s="8"/>
      <c r="E50" s="8"/>
      <c r="F50" s="8"/>
      <c r="G50" s="8"/>
      <c r="H50" s="8"/>
      <c r="I50" s="8"/>
      <c r="J50" s="8"/>
    </row>
    <row r="51" spans="1:10" x14ac:dyDescent="0.35">
      <c r="A51" s="7"/>
      <c r="B51" s="8"/>
      <c r="C51" s="8"/>
      <c r="D51" s="8"/>
      <c r="E51" s="8"/>
      <c r="F51" s="8"/>
      <c r="G51" s="8"/>
      <c r="H51" s="8"/>
      <c r="I51" s="8"/>
      <c r="J51" s="8"/>
    </row>
    <row r="52" spans="1:10" x14ac:dyDescent="0.35">
      <c r="A52" s="7"/>
      <c r="B52" s="8"/>
      <c r="C52" s="8"/>
      <c r="D52" s="8"/>
      <c r="E52" s="8"/>
      <c r="F52" s="8"/>
      <c r="G52" s="8"/>
      <c r="H52" s="8"/>
      <c r="I52" s="8"/>
      <c r="J52" s="8"/>
    </row>
    <row r="53" spans="1:10" x14ac:dyDescent="0.35">
      <c r="A53" s="7"/>
      <c r="B53" s="8"/>
      <c r="C53" s="8"/>
      <c r="D53" s="8"/>
      <c r="E53" s="8"/>
      <c r="F53" s="8"/>
      <c r="G53" s="8"/>
      <c r="H53" s="8"/>
      <c r="I53" s="8"/>
      <c r="J53" s="8"/>
    </row>
    <row r="54" spans="1:10" x14ac:dyDescent="0.35">
      <c r="A54" s="7"/>
      <c r="B54" s="8"/>
      <c r="C54" s="8"/>
      <c r="D54" s="8"/>
      <c r="E54" s="8"/>
      <c r="F54" s="8"/>
      <c r="G54" s="8"/>
      <c r="H54" s="8"/>
      <c r="I54" s="8"/>
      <c r="J54" s="8"/>
    </row>
    <row r="55" spans="1:10" x14ac:dyDescent="0.35">
      <c r="A55" s="7"/>
      <c r="B55" s="8"/>
      <c r="C55" s="8"/>
      <c r="D55" s="8"/>
      <c r="E55" s="8"/>
      <c r="F55" s="8"/>
      <c r="G55" s="8"/>
      <c r="H55" s="8"/>
      <c r="I55" s="8"/>
      <c r="J55" s="8"/>
    </row>
    <row r="56" spans="1:10" x14ac:dyDescent="0.35">
      <c r="A56" s="7"/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35">
      <c r="A57" s="7"/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35">
      <c r="A58" s="7"/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35">
      <c r="A59" s="7"/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35">
      <c r="A60" s="7"/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35">
      <c r="A61" s="7"/>
      <c r="B61" s="8"/>
      <c r="C61" s="8"/>
      <c r="D61" s="8"/>
      <c r="E61" s="8"/>
      <c r="F61" s="8"/>
      <c r="G61" s="8"/>
      <c r="H61" s="8"/>
      <c r="I61" s="8"/>
      <c r="J61" s="8"/>
    </row>
  </sheetData>
  <mergeCells count="9">
    <mergeCell ref="A1:J1"/>
    <mergeCell ref="A2:J2"/>
    <mergeCell ref="A3:J3"/>
    <mergeCell ref="A4:A5"/>
    <mergeCell ref="B4:B5"/>
    <mergeCell ref="G4:I4"/>
    <mergeCell ref="D4:F4"/>
    <mergeCell ref="C4:C5"/>
    <mergeCell ref="J4:J5"/>
  </mergeCells>
  <pageMargins left="0.16" right="0.25" top="0.75" bottom="0.75" header="0.3" footer="0.3"/>
  <pageSetup scale="8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opLeftCell="A10" workbookViewId="0">
      <selection activeCell="K33" sqref="K33"/>
    </sheetView>
  </sheetViews>
  <sheetFormatPr defaultColWidth="9.1796875" defaultRowHeight="15" x14ac:dyDescent="0.35"/>
  <cols>
    <col min="1" max="1" width="5.54296875" style="10" customWidth="1"/>
    <col min="2" max="2" width="33.54296875" style="1" bestFit="1" customWidth="1"/>
    <col min="3" max="3" width="11.54296875" style="1" customWidth="1"/>
    <col min="4" max="4" width="12.453125" style="1" customWidth="1"/>
    <col min="5" max="8" width="12" style="1" customWidth="1"/>
    <col min="9" max="9" width="12.81640625" style="1" bestFit="1" customWidth="1"/>
    <col min="10" max="10" width="18" style="1" customWidth="1"/>
    <col min="11" max="11" width="12.81640625" style="1" bestFit="1" customWidth="1"/>
    <col min="12" max="16384" width="9.1796875" style="1"/>
  </cols>
  <sheetData>
    <row r="1" spans="1:11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x14ac:dyDescent="0.3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</row>
    <row r="3" spans="1:11" x14ac:dyDescent="0.3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</row>
    <row r="4" spans="1:11" s="6" customFormat="1" ht="94.5" customHeight="1" x14ac:dyDescent="0.35">
      <c r="A4" s="31" t="s">
        <v>3</v>
      </c>
      <c r="B4" s="31" t="s">
        <v>4</v>
      </c>
      <c r="C4" s="33" t="s">
        <v>41</v>
      </c>
      <c r="D4" s="34"/>
      <c r="E4" s="35"/>
      <c r="F4" s="33" t="s">
        <v>5</v>
      </c>
      <c r="G4" s="34"/>
      <c r="H4" s="35"/>
      <c r="I4" s="31" t="s">
        <v>6</v>
      </c>
      <c r="J4" s="31" t="s">
        <v>7</v>
      </c>
      <c r="K4" s="31" t="s">
        <v>42</v>
      </c>
    </row>
    <row r="5" spans="1:11" x14ac:dyDescent="0.35">
      <c r="A5" s="32"/>
      <c r="B5" s="32"/>
      <c r="C5" s="5" t="s">
        <v>8</v>
      </c>
      <c r="D5" s="5" t="s">
        <v>9</v>
      </c>
      <c r="E5" s="5" t="s">
        <v>10</v>
      </c>
      <c r="F5" s="5" t="s">
        <v>8</v>
      </c>
      <c r="G5" s="5" t="s">
        <v>9</v>
      </c>
      <c r="H5" s="5" t="s">
        <v>10</v>
      </c>
      <c r="I5" s="32"/>
      <c r="J5" s="32"/>
      <c r="K5" s="32"/>
    </row>
    <row r="6" spans="1:11" s="4" customFormat="1" x14ac:dyDescent="0.3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3</v>
      </c>
      <c r="G6" s="3">
        <v>4</v>
      </c>
      <c r="H6" s="3">
        <v>5</v>
      </c>
      <c r="I6" s="3">
        <v>6</v>
      </c>
      <c r="J6" s="3">
        <v>7</v>
      </c>
      <c r="K6" s="3">
        <v>8</v>
      </c>
    </row>
    <row r="7" spans="1:11" s="14" customFormat="1" x14ac:dyDescent="0.35">
      <c r="A7" s="11">
        <v>1</v>
      </c>
      <c r="B7" s="12" t="s">
        <v>11</v>
      </c>
      <c r="C7" s="13">
        <v>0</v>
      </c>
      <c r="D7" s="13">
        <v>0</v>
      </c>
      <c r="E7" s="13">
        <f>D7+C7</f>
        <v>0</v>
      </c>
      <c r="F7" s="13">
        <v>108303</v>
      </c>
      <c r="G7" s="13">
        <v>66538</v>
      </c>
      <c r="H7" s="13">
        <v>174841</v>
      </c>
      <c r="I7" s="13">
        <v>750697</v>
      </c>
      <c r="J7" s="13">
        <v>925538</v>
      </c>
      <c r="K7" s="13">
        <f>J7+E7</f>
        <v>925538</v>
      </c>
    </row>
    <row r="8" spans="1:11" s="14" customFormat="1" x14ac:dyDescent="0.35">
      <c r="A8" s="11">
        <v>2</v>
      </c>
      <c r="B8" s="12" t="s">
        <v>12</v>
      </c>
      <c r="C8" s="13">
        <v>31353</v>
      </c>
      <c r="D8" s="13">
        <v>195363</v>
      </c>
      <c r="E8" s="13">
        <f t="shared" ref="E8:E32" si="0">D8+C8</f>
        <v>226716</v>
      </c>
      <c r="F8" s="13">
        <v>76435</v>
      </c>
      <c r="G8" s="13">
        <v>154330</v>
      </c>
      <c r="H8" s="13">
        <v>230765</v>
      </c>
      <c r="I8" s="13">
        <v>48528</v>
      </c>
      <c r="J8" s="13">
        <v>279293</v>
      </c>
      <c r="K8" s="13">
        <f t="shared" ref="K8:K33" si="1">J8+E8</f>
        <v>506009</v>
      </c>
    </row>
    <row r="9" spans="1:11" s="14" customFormat="1" x14ac:dyDescent="0.35">
      <c r="A9" s="11">
        <v>3</v>
      </c>
      <c r="B9" s="12" t="s">
        <v>37</v>
      </c>
      <c r="C9" s="13">
        <v>98162</v>
      </c>
      <c r="D9" s="13">
        <v>46225</v>
      </c>
      <c r="E9" s="13">
        <f t="shared" si="0"/>
        <v>144387</v>
      </c>
      <c r="F9" s="13">
        <v>180238</v>
      </c>
      <c r="G9" s="13">
        <v>244590</v>
      </c>
      <c r="H9" s="13">
        <v>424828</v>
      </c>
      <c r="I9" s="13">
        <v>646209</v>
      </c>
      <c r="J9" s="13">
        <v>1071037</v>
      </c>
      <c r="K9" s="13">
        <f t="shared" si="1"/>
        <v>1215424</v>
      </c>
    </row>
    <row r="10" spans="1:11" s="14" customFormat="1" x14ac:dyDescent="0.35">
      <c r="A10" s="11">
        <v>4</v>
      </c>
      <c r="B10" s="12" t="s">
        <v>13</v>
      </c>
      <c r="C10" s="13">
        <v>0</v>
      </c>
      <c r="D10" s="12">
        <v>0</v>
      </c>
      <c r="E10" s="13">
        <f t="shared" si="0"/>
        <v>0</v>
      </c>
      <c r="F10" s="13">
        <v>0</v>
      </c>
      <c r="G10" s="12">
        <v>0</v>
      </c>
      <c r="H10" s="12">
        <v>0</v>
      </c>
      <c r="I10" s="13">
        <v>397578</v>
      </c>
      <c r="J10" s="13">
        <v>397578</v>
      </c>
      <c r="K10" s="13">
        <f t="shared" si="1"/>
        <v>397578</v>
      </c>
    </row>
    <row r="11" spans="1:11" s="14" customFormat="1" x14ac:dyDescent="0.35">
      <c r="A11" s="11">
        <v>5</v>
      </c>
      <c r="B11" s="12" t="s">
        <v>14</v>
      </c>
      <c r="C11" s="13">
        <v>64935</v>
      </c>
      <c r="D11" s="13">
        <v>10098</v>
      </c>
      <c r="E11" s="13">
        <f t="shared" si="0"/>
        <v>75033</v>
      </c>
      <c r="F11" s="13">
        <v>53819</v>
      </c>
      <c r="G11" s="13">
        <v>6745</v>
      </c>
      <c r="H11" s="13">
        <v>60564</v>
      </c>
      <c r="I11" s="13">
        <v>321336</v>
      </c>
      <c r="J11" s="13">
        <v>381900</v>
      </c>
      <c r="K11" s="13">
        <f t="shared" si="1"/>
        <v>456933</v>
      </c>
    </row>
    <row r="12" spans="1:11" s="14" customFormat="1" x14ac:dyDescent="0.35">
      <c r="A12" s="11">
        <v>6</v>
      </c>
      <c r="B12" s="12" t="s">
        <v>15</v>
      </c>
      <c r="C12" s="13">
        <v>0</v>
      </c>
      <c r="D12" s="13">
        <v>0</v>
      </c>
      <c r="E12" s="13">
        <f t="shared" si="0"/>
        <v>0</v>
      </c>
      <c r="F12" s="13">
        <v>83427</v>
      </c>
      <c r="G12" s="13">
        <v>216343</v>
      </c>
      <c r="H12" s="13">
        <v>299770</v>
      </c>
      <c r="I12" s="12">
        <v>0</v>
      </c>
      <c r="J12" s="13">
        <v>299770</v>
      </c>
      <c r="K12" s="13">
        <f t="shared" si="1"/>
        <v>299770</v>
      </c>
    </row>
    <row r="13" spans="1:11" s="14" customFormat="1" x14ac:dyDescent="0.35">
      <c r="A13" s="11">
        <v>7</v>
      </c>
      <c r="B13" s="12" t="s">
        <v>16</v>
      </c>
      <c r="C13" s="13">
        <v>150</v>
      </c>
      <c r="D13" s="13">
        <v>2300</v>
      </c>
      <c r="E13" s="13">
        <f t="shared" si="0"/>
        <v>2450</v>
      </c>
      <c r="F13" s="13">
        <v>64304</v>
      </c>
      <c r="G13" s="13">
        <v>185808</v>
      </c>
      <c r="H13" s="13">
        <v>250112</v>
      </c>
      <c r="I13" s="13">
        <v>50166</v>
      </c>
      <c r="J13" s="13">
        <v>300278</v>
      </c>
      <c r="K13" s="13">
        <f t="shared" si="1"/>
        <v>302728</v>
      </c>
    </row>
    <row r="14" spans="1:11" s="14" customFormat="1" x14ac:dyDescent="0.35">
      <c r="A14" s="11">
        <v>8</v>
      </c>
      <c r="B14" s="12" t="s">
        <v>17</v>
      </c>
      <c r="C14" s="13">
        <v>45225</v>
      </c>
      <c r="D14" s="13">
        <v>23165</v>
      </c>
      <c r="E14" s="13">
        <f t="shared" si="0"/>
        <v>68390</v>
      </c>
      <c r="F14" s="13">
        <v>52714</v>
      </c>
      <c r="G14" s="13">
        <v>11979</v>
      </c>
      <c r="H14" s="13">
        <v>64693</v>
      </c>
      <c r="I14" s="13">
        <v>495834</v>
      </c>
      <c r="J14" s="13">
        <v>560527</v>
      </c>
      <c r="K14" s="13">
        <f t="shared" si="1"/>
        <v>628917</v>
      </c>
    </row>
    <row r="15" spans="1:11" s="14" customFormat="1" x14ac:dyDescent="0.35">
      <c r="A15" s="11">
        <v>9</v>
      </c>
      <c r="B15" s="12" t="s">
        <v>18</v>
      </c>
      <c r="C15" s="13">
        <v>3197</v>
      </c>
      <c r="D15" s="13">
        <v>1000</v>
      </c>
      <c r="E15" s="13">
        <f t="shared" si="0"/>
        <v>4197</v>
      </c>
      <c r="F15" s="13">
        <v>17354</v>
      </c>
      <c r="G15" s="13">
        <v>55254</v>
      </c>
      <c r="H15" s="13">
        <v>72608</v>
      </c>
      <c r="I15" s="13">
        <v>100873</v>
      </c>
      <c r="J15" s="13">
        <v>173481</v>
      </c>
      <c r="K15" s="13">
        <f t="shared" si="1"/>
        <v>177678</v>
      </c>
    </row>
    <row r="16" spans="1:11" s="14" customFormat="1" x14ac:dyDescent="0.35">
      <c r="A16" s="11">
        <v>10</v>
      </c>
      <c r="B16" s="12" t="s">
        <v>19</v>
      </c>
      <c r="C16" s="13">
        <v>0</v>
      </c>
      <c r="D16" s="12">
        <v>0</v>
      </c>
      <c r="E16" s="13">
        <f t="shared" si="0"/>
        <v>0</v>
      </c>
      <c r="F16" s="13">
        <v>8410</v>
      </c>
      <c r="G16" s="12">
        <v>0</v>
      </c>
      <c r="H16" s="13">
        <v>8410</v>
      </c>
      <c r="I16" s="13">
        <v>15865</v>
      </c>
      <c r="J16" s="13">
        <v>24275</v>
      </c>
      <c r="K16" s="13">
        <f t="shared" si="1"/>
        <v>24275</v>
      </c>
    </row>
    <row r="17" spans="1:11" s="14" customFormat="1" x14ac:dyDescent="0.35">
      <c r="A17" s="11">
        <v>11</v>
      </c>
      <c r="B17" s="12" t="s">
        <v>20</v>
      </c>
      <c r="C17" s="12">
        <v>15961</v>
      </c>
      <c r="D17" s="13">
        <v>14130</v>
      </c>
      <c r="E17" s="13">
        <f t="shared" si="0"/>
        <v>30091</v>
      </c>
      <c r="F17" s="12">
        <v>0</v>
      </c>
      <c r="G17" s="13">
        <v>18250</v>
      </c>
      <c r="H17" s="13">
        <v>18250</v>
      </c>
      <c r="I17" s="13">
        <v>309209</v>
      </c>
      <c r="J17" s="13">
        <v>327459</v>
      </c>
      <c r="K17" s="13">
        <f t="shared" si="1"/>
        <v>357550</v>
      </c>
    </row>
    <row r="18" spans="1:11" s="14" customFormat="1" x14ac:dyDescent="0.35">
      <c r="A18" s="11">
        <v>12</v>
      </c>
      <c r="B18" s="12" t="s">
        <v>21</v>
      </c>
      <c r="C18" s="13">
        <v>0</v>
      </c>
      <c r="D18" s="13">
        <v>0</v>
      </c>
      <c r="E18" s="13">
        <f t="shared" si="0"/>
        <v>0</v>
      </c>
      <c r="F18" s="13">
        <v>55134</v>
      </c>
      <c r="G18" s="13">
        <v>96683</v>
      </c>
      <c r="H18" s="13">
        <v>151817</v>
      </c>
      <c r="I18" s="13">
        <v>810418</v>
      </c>
      <c r="J18" s="13">
        <v>962235</v>
      </c>
      <c r="K18" s="13">
        <f t="shared" si="1"/>
        <v>962235</v>
      </c>
    </row>
    <row r="19" spans="1:11" s="14" customFormat="1" x14ac:dyDescent="0.35">
      <c r="A19" s="11">
        <v>13</v>
      </c>
      <c r="B19" s="12" t="s">
        <v>22</v>
      </c>
      <c r="C19" s="13">
        <v>0</v>
      </c>
      <c r="D19" s="13">
        <v>0</v>
      </c>
      <c r="E19" s="13">
        <f t="shared" si="0"/>
        <v>0</v>
      </c>
      <c r="F19" s="13">
        <v>14071</v>
      </c>
      <c r="G19" s="13">
        <v>23868</v>
      </c>
      <c r="H19" s="13">
        <v>37939</v>
      </c>
      <c r="I19" s="13">
        <v>40853</v>
      </c>
      <c r="J19" s="13">
        <v>78792</v>
      </c>
      <c r="K19" s="13">
        <f t="shared" si="1"/>
        <v>78792</v>
      </c>
    </row>
    <row r="20" spans="1:11" s="14" customFormat="1" x14ac:dyDescent="0.35">
      <c r="A20" s="11">
        <v>14</v>
      </c>
      <c r="B20" s="12" t="s">
        <v>23</v>
      </c>
      <c r="C20" s="13">
        <v>0</v>
      </c>
      <c r="D20" s="13">
        <v>0</v>
      </c>
      <c r="E20" s="13">
        <f t="shared" si="0"/>
        <v>0</v>
      </c>
      <c r="F20" s="13">
        <v>38760</v>
      </c>
      <c r="G20" s="13">
        <v>64067</v>
      </c>
      <c r="H20" s="13">
        <v>102827</v>
      </c>
      <c r="I20" s="13">
        <v>385149</v>
      </c>
      <c r="J20" s="13">
        <v>487976</v>
      </c>
      <c r="K20" s="13">
        <f t="shared" si="1"/>
        <v>487976</v>
      </c>
    </row>
    <row r="21" spans="1:11" s="14" customFormat="1" x14ac:dyDescent="0.35">
      <c r="A21" s="11">
        <v>15</v>
      </c>
      <c r="B21" s="17" t="s">
        <v>24</v>
      </c>
      <c r="C21" s="13">
        <v>0</v>
      </c>
      <c r="D21" s="13">
        <v>0</v>
      </c>
      <c r="E21" s="13">
        <f t="shared" si="0"/>
        <v>0</v>
      </c>
      <c r="F21" s="13">
        <v>93654</v>
      </c>
      <c r="G21" s="13">
        <v>27489</v>
      </c>
      <c r="H21" s="13">
        <v>121143</v>
      </c>
      <c r="I21" s="13">
        <v>322693</v>
      </c>
      <c r="J21" s="13">
        <v>443836</v>
      </c>
      <c r="K21" s="13">
        <f t="shared" si="1"/>
        <v>443836</v>
      </c>
    </row>
    <row r="22" spans="1:11" s="14" customFormat="1" x14ac:dyDescent="0.35">
      <c r="A22" s="11">
        <v>16</v>
      </c>
      <c r="B22" s="12" t="s">
        <v>25</v>
      </c>
      <c r="C22" s="13">
        <v>10700</v>
      </c>
      <c r="D22" s="13">
        <v>12853</v>
      </c>
      <c r="E22" s="13">
        <f t="shared" si="0"/>
        <v>23553</v>
      </c>
      <c r="F22" s="13">
        <v>50999</v>
      </c>
      <c r="G22" s="13">
        <v>13088</v>
      </c>
      <c r="H22" s="13">
        <v>64087</v>
      </c>
      <c r="I22" s="13">
        <v>746450</v>
      </c>
      <c r="J22" s="13">
        <v>810537</v>
      </c>
      <c r="K22" s="13">
        <f t="shared" si="1"/>
        <v>834090</v>
      </c>
    </row>
    <row r="23" spans="1:11" s="14" customFormat="1" x14ac:dyDescent="0.35">
      <c r="A23" s="11">
        <v>17</v>
      </c>
      <c r="B23" s="12" t="s">
        <v>26</v>
      </c>
      <c r="C23" s="13">
        <v>198132</v>
      </c>
      <c r="D23" s="13">
        <v>240085</v>
      </c>
      <c r="E23" s="13">
        <f t="shared" si="0"/>
        <v>438217</v>
      </c>
      <c r="F23" s="12">
        <v>0</v>
      </c>
      <c r="G23" s="12">
        <v>0</v>
      </c>
      <c r="H23" s="12">
        <v>0</v>
      </c>
      <c r="I23" s="12">
        <v>0</v>
      </c>
      <c r="J23" s="13">
        <v>613137</v>
      </c>
      <c r="K23" s="13">
        <f t="shared" si="1"/>
        <v>1051354</v>
      </c>
    </row>
    <row r="24" spans="1:11" s="14" customFormat="1" x14ac:dyDescent="0.35">
      <c r="A24" s="11">
        <v>18</v>
      </c>
      <c r="B24" s="12" t="s">
        <v>27</v>
      </c>
      <c r="C24" s="13">
        <v>0</v>
      </c>
      <c r="D24" s="13">
        <v>106996</v>
      </c>
      <c r="E24" s="13">
        <f t="shared" si="0"/>
        <v>106996</v>
      </c>
      <c r="F24" s="13">
        <v>12091</v>
      </c>
      <c r="G24" s="13">
        <v>191593</v>
      </c>
      <c r="H24" s="13">
        <v>203684</v>
      </c>
      <c r="I24" s="13">
        <v>290589</v>
      </c>
      <c r="J24" s="13">
        <v>496273</v>
      </c>
      <c r="K24" s="13">
        <f t="shared" si="1"/>
        <v>603269</v>
      </c>
    </row>
    <row r="25" spans="1:11" s="14" customFormat="1" x14ac:dyDescent="0.35">
      <c r="A25" s="11">
        <v>19</v>
      </c>
      <c r="B25" s="12" t="s">
        <v>28</v>
      </c>
      <c r="C25" s="13">
        <v>0</v>
      </c>
      <c r="D25" s="13">
        <v>0</v>
      </c>
      <c r="E25" s="13">
        <f t="shared" si="0"/>
        <v>0</v>
      </c>
      <c r="F25" s="13">
        <v>37394</v>
      </c>
      <c r="G25" s="13">
        <v>26991</v>
      </c>
      <c r="H25" s="13">
        <v>64385</v>
      </c>
      <c r="I25" s="13">
        <v>162129</v>
      </c>
      <c r="J25" s="13">
        <v>226514</v>
      </c>
      <c r="K25" s="13">
        <f t="shared" si="1"/>
        <v>226514</v>
      </c>
    </row>
    <row r="26" spans="1:11" s="14" customFormat="1" x14ac:dyDescent="0.35">
      <c r="A26" s="11">
        <v>20</v>
      </c>
      <c r="B26" s="17" t="s">
        <v>29</v>
      </c>
      <c r="C26" s="13">
        <v>0</v>
      </c>
      <c r="D26" s="13">
        <v>0</v>
      </c>
      <c r="E26" s="13">
        <f t="shared" si="0"/>
        <v>0</v>
      </c>
      <c r="F26" s="13">
        <v>48282</v>
      </c>
      <c r="G26" s="13">
        <v>38120</v>
      </c>
      <c r="H26" s="13">
        <v>86402</v>
      </c>
      <c r="I26" s="13">
        <v>202168</v>
      </c>
      <c r="J26" s="13">
        <v>288570</v>
      </c>
      <c r="K26" s="13">
        <f t="shared" si="1"/>
        <v>288570</v>
      </c>
    </row>
    <row r="27" spans="1:11" s="14" customFormat="1" x14ac:dyDescent="0.35">
      <c r="A27" s="11">
        <v>21</v>
      </c>
      <c r="B27" s="12" t="s">
        <v>30</v>
      </c>
      <c r="C27" s="13">
        <v>0</v>
      </c>
      <c r="D27" s="13">
        <v>0</v>
      </c>
      <c r="E27" s="13">
        <f t="shared" si="0"/>
        <v>0</v>
      </c>
      <c r="F27" s="13">
        <v>56911</v>
      </c>
      <c r="G27" s="13">
        <v>29034</v>
      </c>
      <c r="H27" s="13">
        <v>85945</v>
      </c>
      <c r="I27" s="13">
        <v>131944</v>
      </c>
      <c r="J27" s="13">
        <v>217889</v>
      </c>
      <c r="K27" s="13">
        <f t="shared" si="1"/>
        <v>217889</v>
      </c>
    </row>
    <row r="28" spans="1:11" s="14" customFormat="1" x14ac:dyDescent="0.35">
      <c r="A28" s="11">
        <v>22</v>
      </c>
      <c r="B28" s="12" t="s">
        <v>31</v>
      </c>
      <c r="C28" s="13">
        <v>10085</v>
      </c>
      <c r="D28" s="13">
        <v>658</v>
      </c>
      <c r="E28" s="13">
        <f t="shared" si="0"/>
        <v>10743</v>
      </c>
      <c r="F28" s="13">
        <v>22700</v>
      </c>
      <c r="G28" s="13">
        <v>1060</v>
      </c>
      <c r="H28" s="13">
        <v>23760</v>
      </c>
      <c r="I28" s="13">
        <v>89686</v>
      </c>
      <c r="J28" s="13">
        <v>113446</v>
      </c>
      <c r="K28" s="13">
        <f t="shared" si="1"/>
        <v>124189</v>
      </c>
    </row>
    <row r="29" spans="1:11" s="14" customFormat="1" x14ac:dyDescent="0.35">
      <c r="A29" s="11">
        <v>23</v>
      </c>
      <c r="B29" s="12" t="s">
        <v>32</v>
      </c>
      <c r="C29" s="13">
        <v>10378</v>
      </c>
      <c r="D29" s="13">
        <v>4533</v>
      </c>
      <c r="E29" s="13">
        <f t="shared" si="0"/>
        <v>14911</v>
      </c>
      <c r="F29" s="13">
        <v>33400</v>
      </c>
      <c r="G29" s="13">
        <v>19010</v>
      </c>
      <c r="H29" s="13">
        <v>52410</v>
      </c>
      <c r="I29" s="12">
        <v>0</v>
      </c>
      <c r="J29" s="13">
        <v>52410</v>
      </c>
      <c r="K29" s="13">
        <f t="shared" si="1"/>
        <v>67321</v>
      </c>
    </row>
    <row r="30" spans="1:11" s="14" customFormat="1" x14ac:dyDescent="0.35">
      <c r="A30" s="11">
        <v>24</v>
      </c>
      <c r="B30" s="12" t="s">
        <v>33</v>
      </c>
      <c r="C30" s="13">
        <v>73412</v>
      </c>
      <c r="D30" s="13">
        <v>39649</v>
      </c>
      <c r="E30" s="13">
        <f t="shared" si="0"/>
        <v>113061</v>
      </c>
      <c r="F30" s="13">
        <v>155138</v>
      </c>
      <c r="G30" s="13">
        <v>56221</v>
      </c>
      <c r="H30" s="13">
        <v>211359</v>
      </c>
      <c r="I30" s="13">
        <v>261168</v>
      </c>
      <c r="J30" s="13">
        <v>472527</v>
      </c>
      <c r="K30" s="13">
        <f t="shared" si="1"/>
        <v>585588</v>
      </c>
    </row>
    <row r="31" spans="1:11" s="14" customFormat="1" x14ac:dyDescent="0.35">
      <c r="A31" s="11">
        <v>25</v>
      </c>
      <c r="B31" s="12" t="s">
        <v>34</v>
      </c>
      <c r="C31" s="13">
        <v>0</v>
      </c>
      <c r="D31" s="13">
        <v>0</v>
      </c>
      <c r="E31" s="13">
        <f t="shared" si="0"/>
        <v>0</v>
      </c>
      <c r="F31" s="13">
        <v>139938</v>
      </c>
      <c r="G31" s="13">
        <v>29022</v>
      </c>
      <c r="H31" s="13">
        <v>168960</v>
      </c>
      <c r="I31" s="13">
        <v>412615</v>
      </c>
      <c r="J31" s="13">
        <v>581575</v>
      </c>
      <c r="K31" s="13">
        <f t="shared" si="1"/>
        <v>581575</v>
      </c>
    </row>
    <row r="32" spans="1:11" s="14" customFormat="1" x14ac:dyDescent="0.35">
      <c r="A32" s="11">
        <v>26</v>
      </c>
      <c r="B32" s="12" t="s">
        <v>35</v>
      </c>
      <c r="C32" s="13">
        <v>154909</v>
      </c>
      <c r="D32" s="13">
        <v>131061</v>
      </c>
      <c r="E32" s="13">
        <f t="shared" si="0"/>
        <v>285970</v>
      </c>
      <c r="F32" s="13">
        <v>104703</v>
      </c>
      <c r="G32" s="13">
        <v>42325</v>
      </c>
      <c r="H32" s="13">
        <v>147028</v>
      </c>
      <c r="I32" s="13">
        <v>633697</v>
      </c>
      <c r="J32" s="13">
        <v>780725</v>
      </c>
      <c r="K32" s="13">
        <f t="shared" si="1"/>
        <v>1066695</v>
      </c>
    </row>
    <row r="33" spans="1:11" s="14" customFormat="1" x14ac:dyDescent="0.35">
      <c r="A33" s="11"/>
      <c r="B33" s="15" t="s">
        <v>38</v>
      </c>
      <c r="C33" s="16">
        <f>SUM(C7:C32)</f>
        <v>716599</v>
      </c>
      <c r="D33" s="16">
        <f t="shared" ref="D33:E33" si="2">SUM(D7:D32)</f>
        <v>828116</v>
      </c>
      <c r="E33" s="16">
        <f t="shared" si="2"/>
        <v>1544715</v>
      </c>
      <c r="F33" s="16">
        <v>1327941</v>
      </c>
      <c r="G33" s="16">
        <v>1373818</v>
      </c>
      <c r="H33" s="16">
        <v>2701759</v>
      </c>
      <c r="I33" s="16">
        <v>7465725</v>
      </c>
      <c r="J33" s="16">
        <v>10167484</v>
      </c>
      <c r="K33" s="16">
        <f t="shared" si="1"/>
        <v>11712199</v>
      </c>
    </row>
    <row r="34" spans="1:11" x14ac:dyDescent="0.3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1" x14ac:dyDescent="0.35">
      <c r="A35" s="7"/>
      <c r="B35" s="8"/>
      <c r="C35" s="8"/>
      <c r="D35" s="8"/>
      <c r="E35" s="8"/>
      <c r="F35" s="8"/>
      <c r="G35" s="8"/>
      <c r="H35" s="8"/>
      <c r="I35" s="8"/>
      <c r="J35" s="9"/>
    </row>
    <row r="36" spans="1:11" x14ac:dyDescent="0.35">
      <c r="A36" s="7"/>
      <c r="B36" s="8"/>
      <c r="C36" s="8"/>
      <c r="D36" s="8"/>
      <c r="E36" s="8"/>
      <c r="F36" s="8"/>
      <c r="G36" s="8"/>
      <c r="H36" s="8"/>
      <c r="I36" s="8"/>
      <c r="J36" s="8"/>
    </row>
    <row r="37" spans="1:11" x14ac:dyDescent="0.35">
      <c r="A37" s="7"/>
      <c r="B37" s="8"/>
      <c r="C37" s="8"/>
      <c r="D37" s="8"/>
      <c r="E37" s="8"/>
      <c r="F37" s="8"/>
      <c r="G37" s="8"/>
      <c r="H37" s="8"/>
      <c r="I37" s="8"/>
      <c r="J37" s="8"/>
    </row>
    <row r="38" spans="1:11" x14ac:dyDescent="0.35">
      <c r="A38" s="7"/>
      <c r="B38" s="8"/>
      <c r="C38" s="8"/>
      <c r="D38" s="8"/>
      <c r="E38" s="8"/>
      <c r="F38" s="8"/>
      <c r="G38" s="8"/>
      <c r="H38" s="8"/>
      <c r="I38" s="8"/>
      <c r="J38" s="8"/>
    </row>
    <row r="39" spans="1:11" x14ac:dyDescent="0.35">
      <c r="A39" s="7"/>
      <c r="B39" s="8"/>
      <c r="C39" s="8"/>
      <c r="D39" s="8"/>
      <c r="E39" s="8"/>
      <c r="F39" s="8"/>
      <c r="G39" s="8"/>
      <c r="H39" s="8"/>
      <c r="I39" s="8"/>
      <c r="J39" s="8"/>
    </row>
    <row r="40" spans="1:11" x14ac:dyDescent="0.35">
      <c r="A40" s="7"/>
      <c r="B40" s="8"/>
      <c r="C40" s="8"/>
      <c r="D40" s="8"/>
      <c r="E40" s="8"/>
      <c r="F40" s="8"/>
      <c r="G40" s="8"/>
      <c r="H40" s="8"/>
      <c r="I40" s="8"/>
      <c r="J40" s="8"/>
    </row>
    <row r="41" spans="1:11" x14ac:dyDescent="0.35">
      <c r="A41" s="7"/>
      <c r="B41" s="8"/>
      <c r="C41" s="8"/>
      <c r="D41" s="8"/>
      <c r="E41" s="8"/>
      <c r="F41" s="8"/>
      <c r="G41" s="8"/>
      <c r="H41" s="8"/>
      <c r="I41" s="8"/>
      <c r="J41" s="8"/>
    </row>
    <row r="42" spans="1:11" x14ac:dyDescent="0.35">
      <c r="A42" s="7"/>
      <c r="B42" s="8"/>
      <c r="C42" s="8"/>
      <c r="D42" s="8"/>
      <c r="E42" s="8"/>
      <c r="F42" s="8"/>
      <c r="G42" s="8"/>
      <c r="H42" s="8"/>
      <c r="I42" s="8"/>
      <c r="J42" s="8"/>
    </row>
    <row r="43" spans="1:11" x14ac:dyDescent="0.35">
      <c r="A43" s="7"/>
      <c r="B43" s="8"/>
      <c r="C43" s="8"/>
      <c r="D43" s="8"/>
      <c r="E43" s="8"/>
      <c r="F43" s="8"/>
      <c r="G43" s="8"/>
      <c r="H43" s="8"/>
      <c r="I43" s="8"/>
      <c r="J43" s="8"/>
    </row>
    <row r="44" spans="1:11" x14ac:dyDescent="0.35">
      <c r="A44" s="7"/>
      <c r="B44" s="8"/>
      <c r="C44" s="8"/>
      <c r="D44" s="8"/>
      <c r="E44" s="8"/>
      <c r="F44" s="8"/>
      <c r="G44" s="8"/>
      <c r="H44" s="8"/>
      <c r="I44" s="8"/>
      <c r="J44" s="8"/>
    </row>
    <row r="45" spans="1:11" x14ac:dyDescent="0.35">
      <c r="A45" s="7"/>
      <c r="B45" s="8"/>
      <c r="C45" s="8"/>
      <c r="D45" s="8"/>
      <c r="E45" s="8"/>
      <c r="F45" s="8"/>
      <c r="G45" s="8"/>
      <c r="H45" s="8"/>
      <c r="I45" s="8"/>
      <c r="J45" s="8"/>
    </row>
    <row r="46" spans="1:11" x14ac:dyDescent="0.35">
      <c r="A46" s="7"/>
      <c r="B46" s="8"/>
      <c r="C46" s="8"/>
      <c r="D46" s="8"/>
      <c r="E46" s="8"/>
      <c r="F46" s="8"/>
      <c r="G46" s="8"/>
      <c r="H46" s="8"/>
      <c r="I46" s="8"/>
      <c r="J46" s="8"/>
    </row>
    <row r="47" spans="1:11" x14ac:dyDescent="0.35">
      <c r="A47" s="7"/>
      <c r="B47" s="8"/>
      <c r="C47" s="8"/>
      <c r="D47" s="8"/>
      <c r="E47" s="8"/>
      <c r="F47" s="8"/>
      <c r="G47" s="8"/>
      <c r="H47" s="8"/>
      <c r="I47" s="8"/>
      <c r="J47" s="8"/>
    </row>
    <row r="48" spans="1:11" x14ac:dyDescent="0.35">
      <c r="A48" s="7"/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35">
      <c r="A49" s="7"/>
      <c r="B49" s="8"/>
      <c r="C49" s="8"/>
      <c r="D49" s="8"/>
      <c r="E49" s="8"/>
      <c r="F49" s="8"/>
      <c r="G49" s="8"/>
      <c r="H49" s="8"/>
      <c r="I49" s="8"/>
      <c r="J49" s="8"/>
    </row>
    <row r="50" spans="1:10" x14ac:dyDescent="0.35">
      <c r="A50" s="7"/>
      <c r="B50" s="8"/>
      <c r="C50" s="8"/>
      <c r="D50" s="8"/>
      <c r="E50" s="8"/>
      <c r="F50" s="8"/>
      <c r="G50" s="8"/>
      <c r="H50" s="8"/>
      <c r="I50" s="8"/>
      <c r="J50" s="8"/>
    </row>
    <row r="51" spans="1:10" x14ac:dyDescent="0.35">
      <c r="A51" s="7"/>
      <c r="B51" s="8"/>
      <c r="C51" s="8"/>
      <c r="D51" s="8"/>
      <c r="E51" s="8"/>
      <c r="F51" s="8"/>
      <c r="G51" s="8"/>
      <c r="H51" s="8"/>
      <c r="I51" s="8"/>
      <c r="J51" s="8"/>
    </row>
    <row r="52" spans="1:10" x14ac:dyDescent="0.35">
      <c r="A52" s="7"/>
      <c r="B52" s="8"/>
      <c r="C52" s="8"/>
      <c r="D52" s="8"/>
      <c r="E52" s="8"/>
      <c r="F52" s="8"/>
      <c r="G52" s="8"/>
      <c r="H52" s="8"/>
      <c r="I52" s="8"/>
      <c r="J52" s="8"/>
    </row>
    <row r="53" spans="1:10" x14ac:dyDescent="0.35">
      <c r="A53" s="7"/>
      <c r="B53" s="8"/>
      <c r="C53" s="8"/>
      <c r="D53" s="8"/>
      <c r="E53" s="8"/>
      <c r="F53" s="8"/>
      <c r="G53" s="8"/>
      <c r="H53" s="8"/>
      <c r="I53" s="8"/>
      <c r="J53" s="8"/>
    </row>
    <row r="54" spans="1:10" x14ac:dyDescent="0.35">
      <c r="A54" s="7"/>
      <c r="B54" s="8"/>
      <c r="C54" s="8"/>
      <c r="D54" s="8"/>
      <c r="E54" s="8"/>
      <c r="F54" s="8"/>
      <c r="G54" s="8"/>
      <c r="H54" s="8"/>
      <c r="I54" s="8"/>
      <c r="J54" s="8"/>
    </row>
    <row r="55" spans="1:10" x14ac:dyDescent="0.35">
      <c r="A55" s="7"/>
      <c r="B55" s="8"/>
      <c r="C55" s="8"/>
      <c r="D55" s="8"/>
      <c r="E55" s="8"/>
      <c r="F55" s="8"/>
      <c r="G55" s="8"/>
      <c r="H55" s="8"/>
      <c r="I55" s="8"/>
      <c r="J55" s="8"/>
    </row>
    <row r="56" spans="1:10" x14ac:dyDescent="0.35">
      <c r="A56" s="7"/>
      <c r="B56" s="8"/>
      <c r="C56" s="8"/>
      <c r="D56" s="8"/>
      <c r="E56" s="8"/>
      <c r="F56" s="8"/>
      <c r="G56" s="8"/>
      <c r="H56" s="8"/>
      <c r="I56" s="8"/>
      <c r="J56" s="8"/>
    </row>
    <row r="57" spans="1:10" x14ac:dyDescent="0.35">
      <c r="A57" s="7"/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35">
      <c r="A58" s="7"/>
      <c r="B58" s="8"/>
      <c r="C58" s="8"/>
      <c r="D58" s="8"/>
      <c r="E58" s="8"/>
      <c r="F58" s="8"/>
      <c r="G58" s="8"/>
      <c r="H58" s="8"/>
      <c r="I58" s="8"/>
      <c r="J58" s="8"/>
    </row>
    <row r="59" spans="1:10" x14ac:dyDescent="0.35">
      <c r="A59" s="7"/>
      <c r="B59" s="8"/>
      <c r="C59" s="8"/>
      <c r="D59" s="8"/>
      <c r="E59" s="8"/>
      <c r="F59" s="8"/>
      <c r="G59" s="8"/>
      <c r="H59" s="8"/>
      <c r="I59" s="8"/>
      <c r="J59" s="8"/>
    </row>
    <row r="60" spans="1:10" x14ac:dyDescent="0.35">
      <c r="A60" s="7"/>
      <c r="B60" s="8"/>
      <c r="C60" s="8"/>
      <c r="D60" s="8"/>
      <c r="E60" s="8"/>
      <c r="F60" s="8"/>
      <c r="G60" s="8"/>
      <c r="H60" s="8"/>
      <c r="I60" s="8"/>
      <c r="J60" s="8"/>
    </row>
    <row r="61" spans="1:10" x14ac:dyDescent="0.35">
      <c r="A61" s="7"/>
      <c r="B61" s="8"/>
      <c r="C61" s="8"/>
      <c r="D61" s="8"/>
      <c r="E61" s="8"/>
      <c r="F61" s="8"/>
      <c r="G61" s="8"/>
      <c r="H61" s="8"/>
      <c r="I61" s="8"/>
      <c r="J61" s="8"/>
    </row>
  </sheetData>
  <mergeCells count="10">
    <mergeCell ref="K4:K5"/>
    <mergeCell ref="A1:J1"/>
    <mergeCell ref="A2:J2"/>
    <mergeCell ref="A3:J3"/>
    <mergeCell ref="A4:A5"/>
    <mergeCell ref="B4:B5"/>
    <mergeCell ref="C4:E4"/>
    <mergeCell ref="I4:I5"/>
    <mergeCell ref="J4:J5"/>
    <mergeCell ref="F4:H4"/>
  </mergeCells>
  <pageMargins left="0.25" right="0.25" top="0.75" bottom="0.75" header="0.3" footer="0.3"/>
  <pageSetup scale="86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11" workbookViewId="0">
      <selection activeCell="F7" sqref="F7:F33"/>
    </sheetView>
  </sheetViews>
  <sheetFormatPr defaultColWidth="9.1796875" defaultRowHeight="15" x14ac:dyDescent="0.35"/>
  <cols>
    <col min="1" max="1" width="5.54296875" style="10" customWidth="1"/>
    <col min="2" max="2" width="33.54296875" style="1" bestFit="1" customWidth="1"/>
    <col min="3" max="3" width="11.54296875" style="1" customWidth="1"/>
    <col min="4" max="4" width="12.453125" style="1" customWidth="1"/>
    <col min="5" max="5" width="12" style="1" customWidth="1"/>
    <col min="6" max="6" width="12.81640625" style="1" bestFit="1" customWidth="1"/>
    <col min="7" max="7" width="18" style="1" customWidth="1"/>
    <col min="8" max="16384" width="9.1796875" style="1"/>
  </cols>
  <sheetData>
    <row r="1" spans="1:7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5">
      <c r="A2" s="36" t="s">
        <v>1</v>
      </c>
      <c r="B2" s="36"/>
      <c r="C2" s="36"/>
      <c r="D2" s="36"/>
      <c r="E2" s="36"/>
      <c r="F2" s="36"/>
      <c r="G2" s="36"/>
    </row>
    <row r="3" spans="1:7" x14ac:dyDescent="0.35">
      <c r="A3" s="36" t="s">
        <v>2</v>
      </c>
      <c r="B3" s="36"/>
      <c r="C3" s="36"/>
      <c r="D3" s="36"/>
      <c r="E3" s="36"/>
      <c r="F3" s="36"/>
      <c r="G3" s="36"/>
    </row>
    <row r="4" spans="1:7" s="6" customFormat="1" ht="94.5" customHeight="1" x14ac:dyDescent="0.35">
      <c r="A4" s="31" t="s">
        <v>3</v>
      </c>
      <c r="B4" s="31" t="s">
        <v>4</v>
      </c>
      <c r="C4" s="33" t="s">
        <v>39</v>
      </c>
      <c r="D4" s="34"/>
      <c r="E4" s="35"/>
      <c r="F4" s="31" t="s">
        <v>40</v>
      </c>
      <c r="G4" s="31" t="s">
        <v>7</v>
      </c>
    </row>
    <row r="5" spans="1:7" x14ac:dyDescent="0.35">
      <c r="A5" s="32"/>
      <c r="B5" s="32"/>
      <c r="C5" s="5" t="s">
        <v>8</v>
      </c>
      <c r="D5" s="5" t="s">
        <v>9</v>
      </c>
      <c r="E5" s="5" t="s">
        <v>10</v>
      </c>
      <c r="F5" s="32"/>
      <c r="G5" s="32"/>
    </row>
    <row r="6" spans="1:7" s="4" customFormat="1" x14ac:dyDescent="0.3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14" customFormat="1" x14ac:dyDescent="0.35">
      <c r="A7" s="11">
        <v>1</v>
      </c>
      <c r="B7" s="12" t="s">
        <v>11</v>
      </c>
      <c r="C7" s="13">
        <v>0</v>
      </c>
      <c r="D7" s="13">
        <v>0</v>
      </c>
      <c r="E7" s="13">
        <f>D7+C7</f>
        <v>0</v>
      </c>
      <c r="F7" s="13">
        <v>925538</v>
      </c>
      <c r="G7" s="13">
        <f>F7+E7</f>
        <v>925538</v>
      </c>
    </row>
    <row r="8" spans="1:7" s="14" customFormat="1" x14ac:dyDescent="0.35">
      <c r="A8" s="11">
        <v>2</v>
      </c>
      <c r="B8" s="12" t="s">
        <v>12</v>
      </c>
      <c r="C8" s="13">
        <v>31353</v>
      </c>
      <c r="D8" s="13">
        <v>195363</v>
      </c>
      <c r="E8" s="13">
        <f t="shared" ref="E8:E32" si="0">D8+C8</f>
        <v>226716</v>
      </c>
      <c r="F8" s="13">
        <v>279293</v>
      </c>
      <c r="G8" s="13">
        <f t="shared" ref="G8:G32" si="1">F8+E8</f>
        <v>506009</v>
      </c>
    </row>
    <row r="9" spans="1:7" s="14" customFormat="1" x14ac:dyDescent="0.35">
      <c r="A9" s="11">
        <v>3</v>
      </c>
      <c r="B9" s="12" t="s">
        <v>37</v>
      </c>
      <c r="C9" s="13">
        <v>98162</v>
      </c>
      <c r="D9" s="13">
        <v>46225</v>
      </c>
      <c r="E9" s="13">
        <f t="shared" si="0"/>
        <v>144387</v>
      </c>
      <c r="F9" s="13">
        <v>1071037</v>
      </c>
      <c r="G9" s="13">
        <f t="shared" si="1"/>
        <v>1215424</v>
      </c>
    </row>
    <row r="10" spans="1:7" s="14" customFormat="1" x14ac:dyDescent="0.35">
      <c r="A10" s="11">
        <v>4</v>
      </c>
      <c r="B10" s="12" t="s">
        <v>13</v>
      </c>
      <c r="C10" s="13">
        <v>0</v>
      </c>
      <c r="D10" s="12">
        <v>0</v>
      </c>
      <c r="E10" s="13">
        <f t="shared" si="0"/>
        <v>0</v>
      </c>
      <c r="F10" s="13">
        <v>397578</v>
      </c>
      <c r="G10" s="13">
        <f t="shared" si="1"/>
        <v>397578</v>
      </c>
    </row>
    <row r="11" spans="1:7" s="14" customFormat="1" x14ac:dyDescent="0.35">
      <c r="A11" s="11">
        <v>5</v>
      </c>
      <c r="B11" s="12" t="s">
        <v>14</v>
      </c>
      <c r="C11" s="13">
        <v>64935</v>
      </c>
      <c r="D11" s="13">
        <v>10098</v>
      </c>
      <c r="E11" s="13">
        <f t="shared" si="0"/>
        <v>75033</v>
      </c>
      <c r="F11" s="13">
        <v>381900</v>
      </c>
      <c r="G11" s="13">
        <f t="shared" si="1"/>
        <v>456933</v>
      </c>
    </row>
    <row r="12" spans="1:7" s="14" customFormat="1" x14ac:dyDescent="0.35">
      <c r="A12" s="11">
        <v>6</v>
      </c>
      <c r="B12" s="12" t="s">
        <v>15</v>
      </c>
      <c r="C12" s="13">
        <v>0</v>
      </c>
      <c r="D12" s="13">
        <v>0</v>
      </c>
      <c r="E12" s="13">
        <f t="shared" si="0"/>
        <v>0</v>
      </c>
      <c r="F12" s="13">
        <v>299770</v>
      </c>
      <c r="G12" s="13">
        <f t="shared" si="1"/>
        <v>299770</v>
      </c>
    </row>
    <row r="13" spans="1:7" s="14" customFormat="1" x14ac:dyDescent="0.35">
      <c r="A13" s="11">
        <v>7</v>
      </c>
      <c r="B13" s="12" t="s">
        <v>16</v>
      </c>
      <c r="C13" s="13">
        <v>150</v>
      </c>
      <c r="D13" s="13">
        <v>2300</v>
      </c>
      <c r="E13" s="13">
        <f t="shared" si="0"/>
        <v>2450</v>
      </c>
      <c r="F13" s="13">
        <v>300278</v>
      </c>
      <c r="G13" s="13">
        <f t="shared" si="1"/>
        <v>302728</v>
      </c>
    </row>
    <row r="14" spans="1:7" s="14" customFormat="1" x14ac:dyDescent="0.35">
      <c r="A14" s="11">
        <v>8</v>
      </c>
      <c r="B14" s="12" t="s">
        <v>17</v>
      </c>
      <c r="C14" s="13">
        <v>45225</v>
      </c>
      <c r="D14" s="13">
        <v>23165</v>
      </c>
      <c r="E14" s="13">
        <f t="shared" si="0"/>
        <v>68390</v>
      </c>
      <c r="F14" s="13">
        <v>560527</v>
      </c>
      <c r="G14" s="13">
        <f t="shared" si="1"/>
        <v>628917</v>
      </c>
    </row>
    <row r="15" spans="1:7" s="14" customFormat="1" x14ac:dyDescent="0.35">
      <c r="A15" s="11">
        <v>9</v>
      </c>
      <c r="B15" s="12" t="s">
        <v>18</v>
      </c>
      <c r="C15" s="13">
        <v>3197</v>
      </c>
      <c r="D15" s="13">
        <v>1000</v>
      </c>
      <c r="E15" s="13">
        <f t="shared" si="0"/>
        <v>4197</v>
      </c>
      <c r="F15" s="13">
        <v>173481</v>
      </c>
      <c r="G15" s="13">
        <f t="shared" si="1"/>
        <v>177678</v>
      </c>
    </row>
    <row r="16" spans="1:7" s="14" customFormat="1" x14ac:dyDescent="0.35">
      <c r="A16" s="11">
        <v>10</v>
      </c>
      <c r="B16" s="12" t="s">
        <v>19</v>
      </c>
      <c r="C16" s="13">
        <v>0</v>
      </c>
      <c r="D16" s="12">
        <v>0</v>
      </c>
      <c r="E16" s="13">
        <f t="shared" si="0"/>
        <v>0</v>
      </c>
      <c r="F16" s="13">
        <v>24275</v>
      </c>
      <c r="G16" s="13">
        <f t="shared" si="1"/>
        <v>24275</v>
      </c>
    </row>
    <row r="17" spans="1:7" s="14" customFormat="1" x14ac:dyDescent="0.35">
      <c r="A17" s="11">
        <v>11</v>
      </c>
      <c r="B17" s="12" t="s">
        <v>20</v>
      </c>
      <c r="C17" s="12">
        <v>15961</v>
      </c>
      <c r="D17" s="13">
        <v>14130</v>
      </c>
      <c r="E17" s="13">
        <f t="shared" si="0"/>
        <v>30091</v>
      </c>
      <c r="F17" s="13">
        <v>327459</v>
      </c>
      <c r="G17" s="13">
        <f t="shared" si="1"/>
        <v>357550</v>
      </c>
    </row>
    <row r="18" spans="1:7" s="14" customFormat="1" x14ac:dyDescent="0.35">
      <c r="A18" s="11">
        <v>12</v>
      </c>
      <c r="B18" s="12" t="s">
        <v>21</v>
      </c>
      <c r="C18" s="13">
        <v>0</v>
      </c>
      <c r="D18" s="13">
        <v>0</v>
      </c>
      <c r="E18" s="13">
        <f t="shared" si="0"/>
        <v>0</v>
      </c>
      <c r="F18" s="13">
        <v>962235</v>
      </c>
      <c r="G18" s="13">
        <f t="shared" si="1"/>
        <v>962235</v>
      </c>
    </row>
    <row r="19" spans="1:7" s="14" customFormat="1" x14ac:dyDescent="0.35">
      <c r="A19" s="11">
        <v>13</v>
      </c>
      <c r="B19" s="12" t="s">
        <v>22</v>
      </c>
      <c r="C19" s="13">
        <v>0</v>
      </c>
      <c r="D19" s="13">
        <v>0</v>
      </c>
      <c r="E19" s="13">
        <f t="shared" si="0"/>
        <v>0</v>
      </c>
      <c r="F19" s="13">
        <v>78792</v>
      </c>
      <c r="G19" s="13">
        <f t="shared" si="1"/>
        <v>78792</v>
      </c>
    </row>
    <row r="20" spans="1:7" s="14" customFormat="1" x14ac:dyDescent="0.35">
      <c r="A20" s="11">
        <v>14</v>
      </c>
      <c r="B20" s="12" t="s">
        <v>23</v>
      </c>
      <c r="C20" s="13">
        <v>0</v>
      </c>
      <c r="D20" s="13">
        <v>0</v>
      </c>
      <c r="E20" s="13">
        <f t="shared" si="0"/>
        <v>0</v>
      </c>
      <c r="F20" s="13">
        <v>487976</v>
      </c>
      <c r="G20" s="13">
        <f t="shared" si="1"/>
        <v>487976</v>
      </c>
    </row>
    <row r="21" spans="1:7" s="14" customFormat="1" x14ac:dyDescent="0.35">
      <c r="A21" s="11">
        <v>15</v>
      </c>
      <c r="B21" s="17" t="s">
        <v>24</v>
      </c>
      <c r="C21" s="13">
        <v>161671</v>
      </c>
      <c r="D21" s="13">
        <v>55712</v>
      </c>
      <c r="E21" s="13">
        <f t="shared" si="0"/>
        <v>217383</v>
      </c>
      <c r="F21" s="13">
        <v>443836</v>
      </c>
      <c r="G21" s="13">
        <f t="shared" si="1"/>
        <v>661219</v>
      </c>
    </row>
    <row r="22" spans="1:7" s="14" customFormat="1" x14ac:dyDescent="0.35">
      <c r="A22" s="11">
        <v>16</v>
      </c>
      <c r="B22" s="12" t="s">
        <v>25</v>
      </c>
      <c r="C22" s="13">
        <v>10700</v>
      </c>
      <c r="D22" s="13">
        <v>12853</v>
      </c>
      <c r="E22" s="13">
        <f t="shared" si="0"/>
        <v>23553</v>
      </c>
      <c r="F22" s="13">
        <v>810537</v>
      </c>
      <c r="G22" s="13">
        <f t="shared" si="1"/>
        <v>834090</v>
      </c>
    </row>
    <row r="23" spans="1:7" s="14" customFormat="1" x14ac:dyDescent="0.35">
      <c r="A23" s="11">
        <v>17</v>
      </c>
      <c r="B23" s="12" t="s">
        <v>26</v>
      </c>
      <c r="C23" s="13">
        <v>198132</v>
      </c>
      <c r="D23" s="13">
        <v>240085</v>
      </c>
      <c r="E23" s="13">
        <f t="shared" si="0"/>
        <v>438217</v>
      </c>
      <c r="F23" s="13">
        <v>613137</v>
      </c>
      <c r="G23" s="13">
        <f t="shared" si="1"/>
        <v>1051354</v>
      </c>
    </row>
    <row r="24" spans="1:7" s="14" customFormat="1" x14ac:dyDescent="0.35">
      <c r="A24" s="11">
        <v>18</v>
      </c>
      <c r="B24" s="12" t="s">
        <v>27</v>
      </c>
      <c r="C24" s="13">
        <v>0</v>
      </c>
      <c r="D24" s="13">
        <v>106996</v>
      </c>
      <c r="E24" s="13">
        <f t="shared" si="0"/>
        <v>106996</v>
      </c>
      <c r="F24" s="13">
        <v>496273</v>
      </c>
      <c r="G24" s="13">
        <f t="shared" si="1"/>
        <v>603269</v>
      </c>
    </row>
    <row r="25" spans="1:7" s="14" customFormat="1" x14ac:dyDescent="0.35">
      <c r="A25" s="11">
        <v>19</v>
      </c>
      <c r="B25" s="12" t="s">
        <v>28</v>
      </c>
      <c r="C25" s="13">
        <v>0</v>
      </c>
      <c r="D25" s="13">
        <v>0</v>
      </c>
      <c r="E25" s="13">
        <f t="shared" si="0"/>
        <v>0</v>
      </c>
      <c r="F25" s="13">
        <v>226514</v>
      </c>
      <c r="G25" s="13">
        <f t="shared" si="1"/>
        <v>226514</v>
      </c>
    </row>
    <row r="26" spans="1:7" s="14" customFormat="1" x14ac:dyDescent="0.35">
      <c r="A26" s="11">
        <v>20</v>
      </c>
      <c r="B26" s="17" t="s">
        <v>29</v>
      </c>
      <c r="C26" s="13">
        <v>29697</v>
      </c>
      <c r="D26" s="13">
        <v>24280</v>
      </c>
      <c r="E26" s="13">
        <f t="shared" si="0"/>
        <v>53977</v>
      </c>
      <c r="F26" s="13">
        <v>288570</v>
      </c>
      <c r="G26" s="13">
        <f t="shared" si="1"/>
        <v>342547</v>
      </c>
    </row>
    <row r="27" spans="1:7" s="14" customFormat="1" x14ac:dyDescent="0.35">
      <c r="A27" s="11">
        <v>21</v>
      </c>
      <c r="B27" s="12" t="s">
        <v>30</v>
      </c>
      <c r="C27" s="13">
        <v>0</v>
      </c>
      <c r="D27" s="13">
        <v>0</v>
      </c>
      <c r="E27" s="13">
        <f t="shared" si="0"/>
        <v>0</v>
      </c>
      <c r="F27" s="13">
        <v>217889</v>
      </c>
      <c r="G27" s="13">
        <f t="shared" si="1"/>
        <v>217889</v>
      </c>
    </row>
    <row r="28" spans="1:7" s="14" customFormat="1" x14ac:dyDescent="0.35">
      <c r="A28" s="11">
        <v>22</v>
      </c>
      <c r="B28" s="12" t="s">
        <v>31</v>
      </c>
      <c r="C28" s="13">
        <v>10085</v>
      </c>
      <c r="D28" s="13">
        <v>658</v>
      </c>
      <c r="E28" s="13">
        <f t="shared" si="0"/>
        <v>10743</v>
      </c>
      <c r="F28" s="13">
        <v>113446</v>
      </c>
      <c r="G28" s="13">
        <f t="shared" si="1"/>
        <v>124189</v>
      </c>
    </row>
    <row r="29" spans="1:7" s="14" customFormat="1" x14ac:dyDescent="0.35">
      <c r="A29" s="11">
        <v>23</v>
      </c>
      <c r="B29" s="12" t="s">
        <v>32</v>
      </c>
      <c r="C29" s="13">
        <v>10378</v>
      </c>
      <c r="D29" s="13">
        <v>4533</v>
      </c>
      <c r="E29" s="13">
        <f t="shared" si="0"/>
        <v>14911</v>
      </c>
      <c r="F29" s="13">
        <v>52410</v>
      </c>
      <c r="G29" s="13">
        <f t="shared" si="1"/>
        <v>67321</v>
      </c>
    </row>
    <row r="30" spans="1:7" s="14" customFormat="1" x14ac:dyDescent="0.35">
      <c r="A30" s="11">
        <v>24</v>
      </c>
      <c r="B30" s="12" t="s">
        <v>33</v>
      </c>
      <c r="C30" s="13">
        <v>73412</v>
      </c>
      <c r="D30" s="13">
        <v>39649</v>
      </c>
      <c r="E30" s="13">
        <f t="shared" si="0"/>
        <v>113061</v>
      </c>
      <c r="F30" s="13">
        <v>472527</v>
      </c>
      <c r="G30" s="13">
        <f t="shared" si="1"/>
        <v>585588</v>
      </c>
    </row>
    <row r="31" spans="1:7" s="14" customFormat="1" x14ac:dyDescent="0.35">
      <c r="A31" s="11">
        <v>25</v>
      </c>
      <c r="B31" s="12" t="s">
        <v>34</v>
      </c>
      <c r="C31" s="13">
        <v>0</v>
      </c>
      <c r="D31" s="13">
        <v>0</v>
      </c>
      <c r="E31" s="13">
        <f t="shared" si="0"/>
        <v>0</v>
      </c>
      <c r="F31" s="13">
        <v>581575</v>
      </c>
      <c r="G31" s="13">
        <f t="shared" si="1"/>
        <v>581575</v>
      </c>
    </row>
    <row r="32" spans="1:7" s="14" customFormat="1" x14ac:dyDescent="0.35">
      <c r="A32" s="11">
        <v>26</v>
      </c>
      <c r="B32" s="12" t="s">
        <v>35</v>
      </c>
      <c r="C32" s="13">
        <v>154909</v>
      </c>
      <c r="D32" s="13">
        <v>131061</v>
      </c>
      <c r="E32" s="13">
        <f t="shared" si="0"/>
        <v>285970</v>
      </c>
      <c r="F32" s="13">
        <v>780725</v>
      </c>
      <c r="G32" s="13">
        <f t="shared" si="1"/>
        <v>1066695</v>
      </c>
    </row>
    <row r="33" spans="1:7" s="14" customFormat="1" x14ac:dyDescent="0.35">
      <c r="A33" s="11"/>
      <c r="B33" s="15" t="s">
        <v>38</v>
      </c>
      <c r="C33" s="16">
        <f>SUM(C7:C32)</f>
        <v>907967</v>
      </c>
      <c r="D33" s="16">
        <f t="shared" ref="D33:G33" si="2">SUM(D7:D32)</f>
        <v>908108</v>
      </c>
      <c r="E33" s="16">
        <f t="shared" si="2"/>
        <v>1816075</v>
      </c>
      <c r="F33" s="16">
        <f>SUM(F7:F32)</f>
        <v>11367578</v>
      </c>
      <c r="G33" s="16">
        <f t="shared" si="2"/>
        <v>13183653</v>
      </c>
    </row>
    <row r="34" spans="1:7" x14ac:dyDescent="0.35">
      <c r="A34" s="7"/>
      <c r="B34" s="8"/>
      <c r="C34" s="8"/>
      <c r="D34" s="8"/>
      <c r="E34" s="8"/>
      <c r="F34" s="8"/>
      <c r="G34" s="8"/>
    </row>
    <row r="35" spans="1:7" x14ac:dyDescent="0.35">
      <c r="A35" s="7"/>
      <c r="B35" s="8"/>
      <c r="C35" s="8"/>
      <c r="D35" s="8"/>
      <c r="E35" s="8"/>
      <c r="F35" s="8"/>
      <c r="G35" s="9"/>
    </row>
    <row r="36" spans="1:7" x14ac:dyDescent="0.35">
      <c r="A36" s="7"/>
      <c r="B36" s="8"/>
      <c r="C36" s="8"/>
      <c r="D36" s="8"/>
      <c r="E36" s="8"/>
      <c r="F36" s="8"/>
      <c r="G36" s="8"/>
    </row>
    <row r="37" spans="1:7" x14ac:dyDescent="0.35">
      <c r="A37" s="7"/>
      <c r="B37" s="8"/>
      <c r="C37" s="8"/>
      <c r="D37" s="8"/>
      <c r="E37" s="8"/>
      <c r="F37" s="8"/>
      <c r="G37" s="8"/>
    </row>
    <row r="38" spans="1:7" x14ac:dyDescent="0.35">
      <c r="A38" s="7"/>
      <c r="B38" s="8"/>
      <c r="C38" s="8"/>
      <c r="D38" s="8"/>
      <c r="E38" s="8"/>
      <c r="F38" s="8"/>
      <c r="G38" s="8"/>
    </row>
    <row r="39" spans="1:7" x14ac:dyDescent="0.35">
      <c r="A39" s="7"/>
      <c r="B39" s="8"/>
      <c r="C39" s="8"/>
      <c r="D39" s="8"/>
      <c r="E39" s="8"/>
      <c r="F39" s="8"/>
      <c r="G39" s="8"/>
    </row>
    <row r="40" spans="1:7" x14ac:dyDescent="0.35">
      <c r="A40" s="7"/>
      <c r="B40" s="8"/>
      <c r="C40" s="8"/>
      <c r="D40" s="8"/>
      <c r="E40" s="8"/>
      <c r="F40" s="8"/>
      <c r="G40" s="8"/>
    </row>
    <row r="41" spans="1:7" x14ac:dyDescent="0.35">
      <c r="A41" s="7"/>
      <c r="B41" s="8"/>
      <c r="C41" s="8"/>
      <c r="D41" s="8"/>
      <c r="E41" s="8"/>
      <c r="F41" s="8"/>
      <c r="G41" s="8"/>
    </row>
    <row r="42" spans="1:7" x14ac:dyDescent="0.35">
      <c r="A42" s="7"/>
      <c r="B42" s="8"/>
      <c r="C42" s="8"/>
      <c r="D42" s="8"/>
      <c r="E42" s="8"/>
      <c r="F42" s="8"/>
      <c r="G42" s="8"/>
    </row>
    <row r="43" spans="1:7" x14ac:dyDescent="0.35">
      <c r="A43" s="7"/>
      <c r="B43" s="8"/>
      <c r="C43" s="8"/>
      <c r="D43" s="8"/>
      <c r="E43" s="8"/>
      <c r="F43" s="8"/>
      <c r="G43" s="8"/>
    </row>
    <row r="44" spans="1:7" x14ac:dyDescent="0.35">
      <c r="A44" s="7"/>
      <c r="B44" s="8"/>
      <c r="C44" s="8"/>
      <c r="D44" s="8"/>
      <c r="E44" s="8"/>
      <c r="F44" s="8"/>
      <c r="G44" s="8"/>
    </row>
    <row r="45" spans="1:7" x14ac:dyDescent="0.35">
      <c r="A45" s="7"/>
      <c r="B45" s="8"/>
      <c r="C45" s="8"/>
      <c r="D45" s="8"/>
      <c r="E45" s="8"/>
      <c r="F45" s="8"/>
      <c r="G45" s="8"/>
    </row>
    <row r="46" spans="1:7" x14ac:dyDescent="0.35">
      <c r="A46" s="7"/>
      <c r="B46" s="8"/>
      <c r="C46" s="8"/>
      <c r="D46" s="8"/>
      <c r="E46" s="8"/>
      <c r="F46" s="8"/>
      <c r="G46" s="8"/>
    </row>
    <row r="47" spans="1:7" x14ac:dyDescent="0.35">
      <c r="A47" s="7"/>
      <c r="B47" s="8"/>
      <c r="C47" s="8"/>
      <c r="D47" s="8"/>
      <c r="E47" s="8"/>
      <c r="F47" s="8"/>
      <c r="G47" s="8"/>
    </row>
    <row r="48" spans="1:7" x14ac:dyDescent="0.35">
      <c r="A48" s="7"/>
      <c r="B48" s="8"/>
      <c r="C48" s="8"/>
      <c r="D48" s="8"/>
      <c r="E48" s="8"/>
      <c r="F48" s="8"/>
      <c r="G48" s="8"/>
    </row>
    <row r="49" spans="1:7" x14ac:dyDescent="0.35">
      <c r="A49" s="7"/>
      <c r="B49" s="8"/>
      <c r="C49" s="8"/>
      <c r="D49" s="8"/>
      <c r="E49" s="8"/>
      <c r="F49" s="8"/>
      <c r="G49" s="8"/>
    </row>
    <row r="50" spans="1:7" x14ac:dyDescent="0.35">
      <c r="A50" s="7"/>
      <c r="B50" s="8"/>
      <c r="C50" s="8"/>
      <c r="D50" s="8"/>
      <c r="E50" s="8"/>
      <c r="F50" s="8"/>
      <c r="G50" s="8"/>
    </row>
    <row r="51" spans="1:7" x14ac:dyDescent="0.35">
      <c r="A51" s="7"/>
      <c r="B51" s="8"/>
      <c r="C51" s="8"/>
      <c r="D51" s="8"/>
      <c r="E51" s="8"/>
      <c r="F51" s="8"/>
      <c r="G51" s="8"/>
    </row>
    <row r="52" spans="1:7" x14ac:dyDescent="0.35">
      <c r="A52" s="7"/>
      <c r="B52" s="8"/>
      <c r="C52" s="8"/>
      <c r="D52" s="8"/>
      <c r="E52" s="8"/>
      <c r="F52" s="8"/>
      <c r="G52" s="8"/>
    </row>
    <row r="53" spans="1:7" x14ac:dyDescent="0.35">
      <c r="A53" s="7"/>
      <c r="B53" s="8"/>
      <c r="C53" s="8"/>
      <c r="D53" s="8"/>
      <c r="E53" s="8"/>
      <c r="F53" s="8"/>
      <c r="G53" s="8"/>
    </row>
    <row r="54" spans="1:7" x14ac:dyDescent="0.35">
      <c r="A54" s="7"/>
      <c r="B54" s="8"/>
      <c r="C54" s="8"/>
      <c r="D54" s="8"/>
      <c r="E54" s="8"/>
      <c r="F54" s="8"/>
      <c r="G54" s="8"/>
    </row>
    <row r="55" spans="1:7" x14ac:dyDescent="0.35">
      <c r="A55" s="7"/>
      <c r="B55" s="8"/>
      <c r="C55" s="8"/>
      <c r="D55" s="8"/>
      <c r="E55" s="8"/>
      <c r="F55" s="8"/>
      <c r="G55" s="8"/>
    </row>
    <row r="56" spans="1:7" x14ac:dyDescent="0.35">
      <c r="A56" s="7"/>
      <c r="B56" s="8"/>
      <c r="C56" s="8"/>
      <c r="D56" s="8"/>
      <c r="E56" s="8"/>
      <c r="F56" s="8"/>
      <c r="G56" s="8"/>
    </row>
    <row r="57" spans="1:7" x14ac:dyDescent="0.35">
      <c r="A57" s="7"/>
      <c r="B57" s="8"/>
      <c r="C57" s="8"/>
      <c r="D57" s="8"/>
      <c r="E57" s="8"/>
      <c r="F57" s="8"/>
      <c r="G57" s="8"/>
    </row>
    <row r="58" spans="1:7" x14ac:dyDescent="0.35">
      <c r="A58" s="7"/>
      <c r="B58" s="8"/>
      <c r="C58" s="8"/>
      <c r="D58" s="8"/>
      <c r="E58" s="8"/>
      <c r="F58" s="8"/>
      <c r="G58" s="8"/>
    </row>
    <row r="59" spans="1:7" x14ac:dyDescent="0.35">
      <c r="A59" s="7"/>
      <c r="B59" s="8"/>
      <c r="C59" s="8"/>
      <c r="D59" s="8"/>
      <c r="E59" s="8"/>
      <c r="F59" s="8"/>
      <c r="G59" s="8"/>
    </row>
    <row r="60" spans="1:7" x14ac:dyDescent="0.35">
      <c r="A60" s="7"/>
      <c r="B60" s="8"/>
      <c r="C60" s="8"/>
      <c r="D60" s="8"/>
      <c r="E60" s="8"/>
      <c r="F60" s="8"/>
      <c r="G60" s="8"/>
    </row>
    <row r="61" spans="1:7" x14ac:dyDescent="0.35">
      <c r="A61" s="7"/>
      <c r="B61" s="8"/>
      <c r="C61" s="8"/>
      <c r="D61" s="8"/>
      <c r="E61" s="8"/>
      <c r="F61" s="8"/>
      <c r="G61" s="8"/>
    </row>
  </sheetData>
  <mergeCells count="8">
    <mergeCell ref="A1:G1"/>
    <mergeCell ref="A2:G2"/>
    <mergeCell ref="A3:G3"/>
    <mergeCell ref="A4:A5"/>
    <mergeCell ref="B4:B5"/>
    <mergeCell ref="C4:E4"/>
    <mergeCell ref="F4:F5"/>
    <mergeCell ref="G4:G5"/>
  </mergeCells>
  <pageMargins left="0.70866141732283472" right="0.70866141732283472" top="0.19685039370078741" bottom="0.19685039370078741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13" workbookViewId="0">
      <selection activeCell="C4" sqref="C4:G33"/>
    </sheetView>
  </sheetViews>
  <sheetFormatPr defaultColWidth="9.1796875" defaultRowHeight="15" x14ac:dyDescent="0.35"/>
  <cols>
    <col min="1" max="1" width="5.54296875" style="2" customWidth="1"/>
    <col min="2" max="2" width="30.7265625" style="1" customWidth="1"/>
    <col min="3" max="3" width="11.54296875" style="1" customWidth="1"/>
    <col min="4" max="4" width="12.453125" style="1" customWidth="1"/>
    <col min="5" max="5" width="12" style="1" customWidth="1"/>
    <col min="6" max="6" width="11.81640625" style="1" customWidth="1"/>
    <col min="7" max="7" width="18" style="1" customWidth="1"/>
    <col min="8" max="16384" width="9.1796875" style="1"/>
  </cols>
  <sheetData>
    <row r="1" spans="1:7" x14ac:dyDescent="0.35">
      <c r="A1" s="23" t="s">
        <v>0</v>
      </c>
      <c r="B1" s="23"/>
      <c r="C1" s="23"/>
      <c r="D1" s="23"/>
      <c r="E1" s="23"/>
      <c r="F1" s="23"/>
      <c r="G1" s="23"/>
    </row>
    <row r="2" spans="1:7" x14ac:dyDescent="0.35">
      <c r="A2" s="36" t="s">
        <v>1</v>
      </c>
      <c r="B2" s="36"/>
      <c r="C2" s="36"/>
      <c r="D2" s="36"/>
      <c r="E2" s="36"/>
      <c r="F2" s="36"/>
      <c r="G2" s="36"/>
    </row>
    <row r="3" spans="1:7" x14ac:dyDescent="0.35">
      <c r="A3" s="36" t="s">
        <v>2</v>
      </c>
      <c r="B3" s="36"/>
      <c r="C3" s="36"/>
      <c r="D3" s="36"/>
      <c r="E3" s="36"/>
      <c r="F3" s="36"/>
      <c r="G3" s="36"/>
    </row>
    <row r="4" spans="1:7" s="6" customFormat="1" ht="94.5" customHeight="1" x14ac:dyDescent="0.35">
      <c r="A4" s="31" t="s">
        <v>3</v>
      </c>
      <c r="B4" s="31" t="s">
        <v>4</v>
      </c>
      <c r="C4" s="33" t="s">
        <v>5</v>
      </c>
      <c r="D4" s="34"/>
      <c r="E4" s="35"/>
      <c r="F4" s="31" t="s">
        <v>6</v>
      </c>
      <c r="G4" s="31" t="s">
        <v>7</v>
      </c>
    </row>
    <row r="5" spans="1:7" x14ac:dyDescent="0.35">
      <c r="A5" s="32"/>
      <c r="B5" s="32"/>
      <c r="C5" s="5" t="s">
        <v>8</v>
      </c>
      <c r="D5" s="5" t="s">
        <v>9</v>
      </c>
      <c r="E5" s="5" t="s">
        <v>10</v>
      </c>
      <c r="F5" s="32"/>
      <c r="G5" s="32"/>
    </row>
    <row r="6" spans="1:7" s="4" customFormat="1" x14ac:dyDescent="0.3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s="14" customFormat="1" x14ac:dyDescent="0.35">
      <c r="A7" s="11">
        <v>1</v>
      </c>
      <c r="B7" s="12" t="s">
        <v>11</v>
      </c>
      <c r="C7" s="13">
        <v>108303</v>
      </c>
      <c r="D7" s="13">
        <v>66538</v>
      </c>
      <c r="E7" s="13">
        <v>174841</v>
      </c>
      <c r="F7" s="13">
        <v>750697</v>
      </c>
      <c r="G7" s="13">
        <v>925538</v>
      </c>
    </row>
    <row r="8" spans="1:7" s="14" customFormat="1" x14ac:dyDescent="0.35">
      <c r="A8" s="11">
        <v>2</v>
      </c>
      <c r="B8" s="12" t="s">
        <v>12</v>
      </c>
      <c r="C8" s="13">
        <v>76435</v>
      </c>
      <c r="D8" s="13">
        <v>154330</v>
      </c>
      <c r="E8" s="13">
        <v>230765</v>
      </c>
      <c r="F8" s="13">
        <v>48528</v>
      </c>
      <c r="G8" s="13">
        <v>279293</v>
      </c>
    </row>
    <row r="9" spans="1:7" s="14" customFormat="1" x14ac:dyDescent="0.35">
      <c r="A9" s="11">
        <v>3</v>
      </c>
      <c r="B9" s="12" t="s">
        <v>37</v>
      </c>
      <c r="C9" s="13">
        <v>180238</v>
      </c>
      <c r="D9" s="13">
        <v>244590</v>
      </c>
      <c r="E9" s="13">
        <v>424828</v>
      </c>
      <c r="F9" s="13">
        <v>646209</v>
      </c>
      <c r="G9" s="13">
        <v>1071037</v>
      </c>
    </row>
    <row r="10" spans="1:7" s="14" customFormat="1" x14ac:dyDescent="0.35">
      <c r="A10" s="11">
        <v>4</v>
      </c>
      <c r="B10" s="12" t="s">
        <v>13</v>
      </c>
      <c r="C10" s="13" t="s">
        <v>36</v>
      </c>
      <c r="D10" s="12" t="s">
        <v>36</v>
      </c>
      <c r="E10" s="12" t="s">
        <v>36</v>
      </c>
      <c r="F10" s="13">
        <v>397578</v>
      </c>
      <c r="G10" s="13">
        <v>397578</v>
      </c>
    </row>
    <row r="11" spans="1:7" s="14" customFormat="1" x14ac:dyDescent="0.35">
      <c r="A11" s="11">
        <v>5</v>
      </c>
      <c r="B11" s="12" t="s">
        <v>14</v>
      </c>
      <c r="C11" s="13">
        <v>53819</v>
      </c>
      <c r="D11" s="13">
        <v>6745</v>
      </c>
      <c r="E11" s="13">
        <v>60564</v>
      </c>
      <c r="F11" s="13">
        <v>321336</v>
      </c>
      <c r="G11" s="13">
        <v>381900</v>
      </c>
    </row>
    <row r="12" spans="1:7" s="14" customFormat="1" x14ac:dyDescent="0.35">
      <c r="A12" s="11">
        <v>6</v>
      </c>
      <c r="B12" s="12" t="s">
        <v>15</v>
      </c>
      <c r="C12" s="13">
        <v>83427</v>
      </c>
      <c r="D12" s="13">
        <v>216343</v>
      </c>
      <c r="E12" s="13">
        <v>299770</v>
      </c>
      <c r="F12" s="12" t="s">
        <v>36</v>
      </c>
      <c r="G12" s="13">
        <v>299770</v>
      </c>
    </row>
    <row r="13" spans="1:7" s="14" customFormat="1" x14ac:dyDescent="0.35">
      <c r="A13" s="11">
        <v>7</v>
      </c>
      <c r="B13" s="12" t="s">
        <v>16</v>
      </c>
      <c r="C13" s="13">
        <v>64304</v>
      </c>
      <c r="D13" s="13">
        <v>185808</v>
      </c>
      <c r="E13" s="13">
        <v>250112</v>
      </c>
      <c r="F13" s="13">
        <v>50166</v>
      </c>
      <c r="G13" s="13">
        <v>300278</v>
      </c>
    </row>
    <row r="14" spans="1:7" s="14" customFormat="1" x14ac:dyDescent="0.35">
      <c r="A14" s="11">
        <v>8</v>
      </c>
      <c r="B14" s="12" t="s">
        <v>17</v>
      </c>
      <c r="C14" s="13">
        <v>52714</v>
      </c>
      <c r="D14" s="13">
        <v>11979</v>
      </c>
      <c r="E14" s="13">
        <v>64693</v>
      </c>
      <c r="F14" s="13">
        <v>495834</v>
      </c>
      <c r="G14" s="13">
        <v>560527</v>
      </c>
    </row>
    <row r="15" spans="1:7" s="14" customFormat="1" x14ac:dyDescent="0.35">
      <c r="A15" s="11">
        <v>9</v>
      </c>
      <c r="B15" s="12" t="s">
        <v>18</v>
      </c>
      <c r="C15" s="13">
        <v>17354</v>
      </c>
      <c r="D15" s="13">
        <v>55254</v>
      </c>
      <c r="E15" s="13">
        <v>72608</v>
      </c>
      <c r="F15" s="13">
        <v>100873</v>
      </c>
      <c r="G15" s="13">
        <v>173481</v>
      </c>
    </row>
    <row r="16" spans="1:7" s="14" customFormat="1" x14ac:dyDescent="0.35">
      <c r="A16" s="11">
        <v>10</v>
      </c>
      <c r="B16" s="12" t="s">
        <v>19</v>
      </c>
      <c r="C16" s="13">
        <v>8410</v>
      </c>
      <c r="D16" s="12" t="s">
        <v>36</v>
      </c>
      <c r="E16" s="13">
        <v>8410</v>
      </c>
      <c r="F16" s="13">
        <v>15865</v>
      </c>
      <c r="G16" s="13">
        <v>24275</v>
      </c>
    </row>
    <row r="17" spans="1:7" s="14" customFormat="1" x14ac:dyDescent="0.35">
      <c r="A17" s="11">
        <v>11</v>
      </c>
      <c r="B17" s="12" t="s">
        <v>20</v>
      </c>
      <c r="C17" s="12">
        <v>0</v>
      </c>
      <c r="D17" s="13">
        <v>18250</v>
      </c>
      <c r="E17" s="13">
        <v>18250</v>
      </c>
      <c r="F17" s="13">
        <v>309209</v>
      </c>
      <c r="G17" s="13">
        <v>327459</v>
      </c>
    </row>
    <row r="18" spans="1:7" s="14" customFormat="1" x14ac:dyDescent="0.35">
      <c r="A18" s="11">
        <v>12</v>
      </c>
      <c r="B18" s="12" t="s">
        <v>21</v>
      </c>
      <c r="C18" s="13">
        <v>55134</v>
      </c>
      <c r="D18" s="13">
        <v>96683</v>
      </c>
      <c r="E18" s="13">
        <v>151817</v>
      </c>
      <c r="F18" s="13">
        <v>810418</v>
      </c>
      <c r="G18" s="13">
        <v>962235</v>
      </c>
    </row>
    <row r="19" spans="1:7" s="14" customFormat="1" x14ac:dyDescent="0.35">
      <c r="A19" s="11">
        <v>13</v>
      </c>
      <c r="B19" s="12" t="s">
        <v>22</v>
      </c>
      <c r="C19" s="13">
        <v>14071</v>
      </c>
      <c r="D19" s="13">
        <v>23868</v>
      </c>
      <c r="E19" s="13">
        <v>37939</v>
      </c>
      <c r="F19" s="13">
        <v>40853</v>
      </c>
      <c r="G19" s="13">
        <v>78792</v>
      </c>
    </row>
    <row r="20" spans="1:7" s="14" customFormat="1" x14ac:dyDescent="0.35">
      <c r="A20" s="11">
        <v>14</v>
      </c>
      <c r="B20" s="12" t="s">
        <v>23</v>
      </c>
      <c r="C20" s="13">
        <v>38760</v>
      </c>
      <c r="D20" s="13">
        <v>64067</v>
      </c>
      <c r="E20" s="13">
        <v>102827</v>
      </c>
      <c r="F20" s="13">
        <v>385149</v>
      </c>
      <c r="G20" s="13">
        <v>487976</v>
      </c>
    </row>
    <row r="21" spans="1:7" s="14" customFormat="1" x14ac:dyDescent="0.35">
      <c r="A21" s="11">
        <v>15</v>
      </c>
      <c r="B21" s="12" t="s">
        <v>24</v>
      </c>
      <c r="C21" s="13">
        <v>93654</v>
      </c>
      <c r="D21" s="13">
        <v>27489</v>
      </c>
      <c r="E21" s="13">
        <v>121143</v>
      </c>
      <c r="F21" s="13">
        <v>322693</v>
      </c>
      <c r="G21" s="13">
        <v>443836</v>
      </c>
    </row>
    <row r="22" spans="1:7" s="14" customFormat="1" x14ac:dyDescent="0.35">
      <c r="A22" s="11">
        <v>16</v>
      </c>
      <c r="B22" s="12" t="s">
        <v>25</v>
      </c>
      <c r="C22" s="13">
        <v>50999</v>
      </c>
      <c r="D22" s="13">
        <v>13088</v>
      </c>
      <c r="E22" s="13">
        <v>64087</v>
      </c>
      <c r="F22" s="13">
        <v>746450</v>
      </c>
      <c r="G22" s="13">
        <v>810537</v>
      </c>
    </row>
    <row r="23" spans="1:7" s="14" customFormat="1" x14ac:dyDescent="0.35">
      <c r="A23" s="11">
        <v>17</v>
      </c>
      <c r="B23" s="12" t="s">
        <v>26</v>
      </c>
      <c r="C23" s="12" t="s">
        <v>36</v>
      </c>
      <c r="D23" s="12" t="s">
        <v>36</v>
      </c>
      <c r="E23" s="12" t="s">
        <v>36</v>
      </c>
      <c r="F23" s="12" t="s">
        <v>36</v>
      </c>
      <c r="G23" s="13">
        <v>613137</v>
      </c>
    </row>
    <row r="24" spans="1:7" s="14" customFormat="1" x14ac:dyDescent="0.35">
      <c r="A24" s="11">
        <v>18</v>
      </c>
      <c r="B24" s="12" t="s">
        <v>27</v>
      </c>
      <c r="C24" s="13">
        <v>12091</v>
      </c>
      <c r="D24" s="13">
        <v>191593</v>
      </c>
      <c r="E24" s="13">
        <v>203684</v>
      </c>
      <c r="F24" s="13">
        <v>290589</v>
      </c>
      <c r="G24" s="13">
        <v>496273</v>
      </c>
    </row>
    <row r="25" spans="1:7" s="14" customFormat="1" x14ac:dyDescent="0.35">
      <c r="A25" s="11">
        <v>19</v>
      </c>
      <c r="B25" s="12" t="s">
        <v>28</v>
      </c>
      <c r="C25" s="13">
        <v>37394</v>
      </c>
      <c r="D25" s="13">
        <v>26991</v>
      </c>
      <c r="E25" s="13">
        <v>64385</v>
      </c>
      <c r="F25" s="13">
        <v>162129</v>
      </c>
      <c r="G25" s="13">
        <v>226514</v>
      </c>
    </row>
    <row r="26" spans="1:7" s="14" customFormat="1" x14ac:dyDescent="0.35">
      <c r="A26" s="11">
        <v>20</v>
      </c>
      <c r="B26" s="12" t="s">
        <v>29</v>
      </c>
      <c r="C26" s="13">
        <v>48282</v>
      </c>
      <c r="D26" s="13">
        <v>38120</v>
      </c>
      <c r="E26" s="13">
        <v>86402</v>
      </c>
      <c r="F26" s="13">
        <v>202168</v>
      </c>
      <c r="G26" s="13">
        <v>288570</v>
      </c>
    </row>
    <row r="27" spans="1:7" s="14" customFormat="1" x14ac:dyDescent="0.35">
      <c r="A27" s="11">
        <v>21</v>
      </c>
      <c r="B27" s="12" t="s">
        <v>30</v>
      </c>
      <c r="C27" s="13">
        <v>56911</v>
      </c>
      <c r="D27" s="13">
        <v>29034</v>
      </c>
      <c r="E27" s="13">
        <v>85945</v>
      </c>
      <c r="F27" s="13">
        <v>131944</v>
      </c>
      <c r="G27" s="13">
        <v>217889</v>
      </c>
    </row>
    <row r="28" spans="1:7" s="14" customFormat="1" x14ac:dyDescent="0.35">
      <c r="A28" s="11">
        <v>22</v>
      </c>
      <c r="B28" s="12" t="s">
        <v>31</v>
      </c>
      <c r="C28" s="13">
        <v>22700</v>
      </c>
      <c r="D28" s="13">
        <v>1060</v>
      </c>
      <c r="E28" s="13">
        <v>23760</v>
      </c>
      <c r="F28" s="13">
        <v>89686</v>
      </c>
      <c r="G28" s="13">
        <v>113446</v>
      </c>
    </row>
    <row r="29" spans="1:7" s="14" customFormat="1" x14ac:dyDescent="0.35">
      <c r="A29" s="11">
        <v>23</v>
      </c>
      <c r="B29" s="12" t="s">
        <v>32</v>
      </c>
      <c r="C29" s="13">
        <v>33400</v>
      </c>
      <c r="D29" s="13">
        <v>19010</v>
      </c>
      <c r="E29" s="13">
        <v>52410</v>
      </c>
      <c r="F29" s="12" t="s">
        <v>36</v>
      </c>
      <c r="G29" s="13">
        <v>52410</v>
      </c>
    </row>
    <row r="30" spans="1:7" s="14" customFormat="1" x14ac:dyDescent="0.35">
      <c r="A30" s="11">
        <v>24</v>
      </c>
      <c r="B30" s="12" t="s">
        <v>33</v>
      </c>
      <c r="C30" s="13">
        <v>155138</v>
      </c>
      <c r="D30" s="13">
        <v>56221</v>
      </c>
      <c r="E30" s="13">
        <v>211359</v>
      </c>
      <c r="F30" s="13">
        <v>261168</v>
      </c>
      <c r="G30" s="13">
        <v>472527</v>
      </c>
    </row>
    <row r="31" spans="1:7" s="14" customFormat="1" x14ac:dyDescent="0.35">
      <c r="A31" s="11">
        <v>25</v>
      </c>
      <c r="B31" s="12" t="s">
        <v>34</v>
      </c>
      <c r="C31" s="13">
        <v>139938</v>
      </c>
      <c r="D31" s="13">
        <v>29022</v>
      </c>
      <c r="E31" s="13">
        <v>168960</v>
      </c>
      <c r="F31" s="13">
        <v>412615</v>
      </c>
      <c r="G31" s="13">
        <v>581575</v>
      </c>
    </row>
    <row r="32" spans="1:7" s="14" customFormat="1" x14ac:dyDescent="0.35">
      <c r="A32" s="11">
        <v>26</v>
      </c>
      <c r="B32" s="12" t="s">
        <v>35</v>
      </c>
      <c r="C32" s="13">
        <v>104703</v>
      </c>
      <c r="D32" s="13">
        <v>42325</v>
      </c>
      <c r="E32" s="13">
        <v>147028</v>
      </c>
      <c r="F32" s="13">
        <v>633697</v>
      </c>
      <c r="G32" s="13">
        <v>780725</v>
      </c>
    </row>
    <row r="33" spans="1:7" s="14" customFormat="1" x14ac:dyDescent="0.35">
      <c r="A33" s="11">
        <v>27</v>
      </c>
      <c r="B33" s="15" t="s">
        <v>38</v>
      </c>
      <c r="C33" s="16">
        <v>1327941</v>
      </c>
      <c r="D33" s="16">
        <v>1373818</v>
      </c>
      <c r="E33" s="16">
        <v>2701759</v>
      </c>
      <c r="F33" s="16">
        <v>7465725</v>
      </c>
      <c r="G33" s="16">
        <v>10167484</v>
      </c>
    </row>
    <row r="34" spans="1:7" x14ac:dyDescent="0.35">
      <c r="A34" s="7"/>
      <c r="B34" s="8"/>
      <c r="C34" s="8"/>
      <c r="D34" s="8"/>
      <c r="E34" s="8"/>
      <c r="F34" s="8"/>
      <c r="G34" s="8"/>
    </row>
    <row r="35" spans="1:7" x14ac:dyDescent="0.35">
      <c r="A35" s="7"/>
      <c r="B35" s="8"/>
      <c r="C35" s="8"/>
      <c r="D35" s="8"/>
      <c r="E35" s="8"/>
      <c r="F35" s="8"/>
      <c r="G35" s="9"/>
    </row>
    <row r="36" spans="1:7" x14ac:dyDescent="0.35">
      <c r="A36" s="7"/>
      <c r="B36" s="8"/>
      <c r="C36" s="8"/>
      <c r="D36" s="8"/>
      <c r="E36" s="8"/>
      <c r="F36" s="8"/>
      <c r="G36" s="8"/>
    </row>
    <row r="37" spans="1:7" x14ac:dyDescent="0.35">
      <c r="A37" s="7"/>
      <c r="B37" s="8"/>
      <c r="C37" s="8"/>
      <c r="D37" s="8"/>
      <c r="E37" s="8"/>
      <c r="F37" s="8"/>
      <c r="G37" s="8"/>
    </row>
    <row r="38" spans="1:7" x14ac:dyDescent="0.35">
      <c r="A38" s="7"/>
      <c r="B38" s="8"/>
      <c r="C38" s="8"/>
      <c r="D38" s="8"/>
      <c r="E38" s="8"/>
      <c r="F38" s="8"/>
      <c r="G38" s="8"/>
    </row>
    <row r="39" spans="1:7" x14ac:dyDescent="0.35">
      <c r="A39" s="7"/>
      <c r="B39" s="8"/>
      <c r="C39" s="8"/>
      <c r="D39" s="8"/>
      <c r="E39" s="8"/>
      <c r="F39" s="8"/>
      <c r="G39" s="8"/>
    </row>
    <row r="40" spans="1:7" x14ac:dyDescent="0.35">
      <c r="A40" s="7"/>
      <c r="B40" s="8"/>
      <c r="C40" s="8"/>
      <c r="D40" s="8"/>
      <c r="E40" s="8"/>
      <c r="F40" s="8"/>
      <c r="G40" s="8"/>
    </row>
    <row r="41" spans="1:7" x14ac:dyDescent="0.35">
      <c r="A41" s="7"/>
      <c r="B41" s="8"/>
      <c r="C41" s="8"/>
      <c r="D41" s="8"/>
      <c r="E41" s="8"/>
      <c r="F41" s="8"/>
      <c r="G41" s="8"/>
    </row>
    <row r="42" spans="1:7" x14ac:dyDescent="0.35">
      <c r="A42" s="7"/>
      <c r="B42" s="8"/>
      <c r="C42" s="8"/>
      <c r="D42" s="8"/>
      <c r="E42" s="8"/>
      <c r="F42" s="8"/>
      <c r="G42" s="8"/>
    </row>
    <row r="43" spans="1:7" x14ac:dyDescent="0.35">
      <c r="A43" s="7"/>
      <c r="B43" s="8"/>
      <c r="C43" s="8"/>
      <c r="D43" s="8"/>
      <c r="E43" s="8"/>
      <c r="F43" s="8"/>
      <c r="G43" s="8"/>
    </row>
    <row r="44" spans="1:7" x14ac:dyDescent="0.35">
      <c r="A44" s="7"/>
      <c r="B44" s="8"/>
      <c r="C44" s="8"/>
      <c r="D44" s="8"/>
      <c r="E44" s="8"/>
      <c r="F44" s="8"/>
      <c r="G44" s="8"/>
    </row>
    <row r="45" spans="1:7" x14ac:dyDescent="0.35">
      <c r="A45" s="7"/>
      <c r="B45" s="8"/>
      <c r="C45" s="8"/>
      <c r="D45" s="8"/>
      <c r="E45" s="8"/>
      <c r="F45" s="8"/>
      <c r="G45" s="8"/>
    </row>
    <row r="46" spans="1:7" x14ac:dyDescent="0.35">
      <c r="A46" s="7"/>
      <c r="B46" s="8"/>
      <c r="C46" s="8"/>
      <c r="D46" s="8"/>
      <c r="E46" s="8"/>
      <c r="F46" s="8"/>
      <c r="G46" s="8"/>
    </row>
    <row r="47" spans="1:7" x14ac:dyDescent="0.35">
      <c r="A47" s="7"/>
      <c r="B47" s="8"/>
      <c r="C47" s="8"/>
      <c r="D47" s="8"/>
      <c r="E47" s="8"/>
      <c r="F47" s="8"/>
      <c r="G47" s="8"/>
    </row>
    <row r="48" spans="1:7" x14ac:dyDescent="0.35">
      <c r="A48" s="7"/>
      <c r="B48" s="8"/>
      <c r="C48" s="8"/>
      <c r="D48" s="8"/>
      <c r="E48" s="8"/>
      <c r="F48" s="8"/>
      <c r="G48" s="8"/>
    </row>
    <row r="49" spans="1:7" x14ac:dyDescent="0.35">
      <c r="A49" s="7"/>
      <c r="B49" s="8"/>
      <c r="C49" s="8"/>
      <c r="D49" s="8"/>
      <c r="E49" s="8"/>
      <c r="F49" s="8"/>
      <c r="G49" s="8"/>
    </row>
    <row r="50" spans="1:7" x14ac:dyDescent="0.35">
      <c r="A50" s="7"/>
      <c r="B50" s="8"/>
      <c r="C50" s="8"/>
      <c r="D50" s="8"/>
      <c r="E50" s="8"/>
      <c r="F50" s="8"/>
      <c r="G50" s="8"/>
    </row>
    <row r="51" spans="1:7" x14ac:dyDescent="0.35">
      <c r="A51" s="7"/>
      <c r="B51" s="8"/>
      <c r="C51" s="8"/>
      <c r="D51" s="8"/>
      <c r="E51" s="8"/>
      <c r="F51" s="8"/>
      <c r="G51" s="8"/>
    </row>
    <row r="52" spans="1:7" x14ac:dyDescent="0.35">
      <c r="A52" s="7"/>
      <c r="B52" s="8"/>
      <c r="C52" s="8"/>
      <c r="D52" s="8"/>
      <c r="E52" s="8"/>
      <c r="F52" s="8"/>
      <c r="G52" s="8"/>
    </row>
    <row r="53" spans="1:7" x14ac:dyDescent="0.35">
      <c r="A53" s="7"/>
      <c r="B53" s="8"/>
      <c r="C53" s="8"/>
      <c r="D53" s="8"/>
      <c r="E53" s="8"/>
      <c r="F53" s="8"/>
      <c r="G53" s="8"/>
    </row>
    <row r="54" spans="1:7" x14ac:dyDescent="0.35">
      <c r="A54" s="7"/>
      <c r="B54" s="8"/>
      <c r="C54" s="8"/>
      <c r="D54" s="8"/>
      <c r="E54" s="8"/>
      <c r="F54" s="8"/>
      <c r="G54" s="8"/>
    </row>
    <row r="55" spans="1:7" x14ac:dyDescent="0.35">
      <c r="A55" s="7"/>
      <c r="B55" s="8"/>
      <c r="C55" s="8"/>
      <c r="D55" s="8"/>
      <c r="E55" s="8"/>
      <c r="F55" s="8"/>
      <c r="G55" s="8"/>
    </row>
    <row r="56" spans="1:7" x14ac:dyDescent="0.35">
      <c r="A56" s="7"/>
      <c r="B56" s="8"/>
      <c r="C56" s="8"/>
      <c r="D56" s="8"/>
      <c r="E56" s="8"/>
      <c r="F56" s="8"/>
      <c r="G56" s="8"/>
    </row>
    <row r="57" spans="1:7" x14ac:dyDescent="0.35">
      <c r="A57" s="7"/>
      <c r="B57" s="8"/>
      <c r="C57" s="8"/>
      <c r="D57" s="8"/>
      <c r="E57" s="8"/>
      <c r="F57" s="8"/>
      <c r="G57" s="8"/>
    </row>
    <row r="58" spans="1:7" x14ac:dyDescent="0.35">
      <c r="A58" s="7"/>
      <c r="B58" s="8"/>
      <c r="C58" s="8"/>
      <c r="D58" s="8"/>
      <c r="E58" s="8"/>
      <c r="F58" s="8"/>
      <c r="G58" s="8"/>
    </row>
    <row r="59" spans="1:7" x14ac:dyDescent="0.35">
      <c r="A59" s="7"/>
      <c r="B59" s="8"/>
      <c r="C59" s="8"/>
      <c r="D59" s="8"/>
      <c r="E59" s="8"/>
      <c r="F59" s="8"/>
      <c r="G59" s="8"/>
    </row>
    <row r="60" spans="1:7" x14ac:dyDescent="0.35">
      <c r="A60" s="7"/>
      <c r="B60" s="8"/>
      <c r="C60" s="8"/>
      <c r="D60" s="8"/>
      <c r="E60" s="8"/>
      <c r="F60" s="8"/>
      <c r="G60" s="8"/>
    </row>
    <row r="61" spans="1:7" x14ac:dyDescent="0.35">
      <c r="A61" s="7"/>
      <c r="B61" s="8"/>
      <c r="C61" s="8"/>
      <c r="D61" s="8"/>
      <c r="E61" s="8"/>
      <c r="F61" s="8"/>
      <c r="G61" s="8"/>
    </row>
  </sheetData>
  <mergeCells count="8">
    <mergeCell ref="A1:G1"/>
    <mergeCell ref="A2:G2"/>
    <mergeCell ref="A3:G3"/>
    <mergeCell ref="C4:E4"/>
    <mergeCell ref="B4:B5"/>
    <mergeCell ref="A4:A5"/>
    <mergeCell ref="F4:F5"/>
    <mergeCell ref="G4:G5"/>
  </mergeCells>
  <pageMargins left="0.70866141732283472" right="0.70866141732283472" top="0.19685039370078741" bottom="0.19685039370078741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16.10.2019</vt:lpstr>
      <vt:lpstr>01.10.2019</vt:lpstr>
      <vt:lpstr>Annexure 1B (2)</vt:lpstr>
      <vt:lpstr>Annexure 1B</vt:lpstr>
      <vt:lpstr>summary of plantation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2019-11-07T10:43:16Z</dcterms:modified>
</cp:coreProperties>
</file>